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9192"/>
  </bookViews>
  <sheets>
    <sheet name="Január" sheetId="1" r:id="rId1"/>
    <sheet name="Február" sheetId="2" r:id="rId2"/>
    <sheet name="Marec" sheetId="3" r:id="rId3"/>
    <sheet name="Apríl" sheetId="4" r:id="rId4"/>
    <sheet name="Máj" sheetId="5" r:id="rId5"/>
    <sheet name="Jún" sheetId="6" r:id="rId6"/>
    <sheet name="Júl" sheetId="7" r:id="rId7"/>
    <sheet name="August" sheetId="8" r:id="rId8"/>
    <sheet name="September" sheetId="9" r:id="rId9"/>
    <sheet name="Október" sheetId="10" r:id="rId10"/>
    <sheet name="November" sheetId="11" r:id="rId11"/>
    <sheet name="December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2" l="1"/>
  <c r="C25" i="2"/>
  <c r="F40" i="12"/>
  <c r="D38" i="12"/>
  <c r="D41" i="12" s="1"/>
  <c r="B38" i="12"/>
  <c r="B41" i="12" s="1"/>
  <c r="C41" i="12" s="1"/>
  <c r="F37" i="12"/>
  <c r="C37" i="12"/>
  <c r="E37" i="12" s="1"/>
  <c r="F36" i="12"/>
  <c r="C36" i="12"/>
  <c r="E36" i="12" s="1"/>
  <c r="F35" i="12"/>
  <c r="E35" i="12"/>
  <c r="C35" i="12"/>
  <c r="F34" i="12"/>
  <c r="C34" i="12"/>
  <c r="E34" i="12" s="1"/>
  <c r="F33" i="12"/>
  <c r="C33" i="12"/>
  <c r="E33" i="12" s="1"/>
  <c r="F32" i="12"/>
  <c r="C32" i="12"/>
  <c r="E32" i="12" s="1"/>
  <c r="F31" i="12"/>
  <c r="E31" i="12"/>
  <c r="C31" i="12"/>
  <c r="F30" i="12"/>
  <c r="C30" i="12"/>
  <c r="E30" i="12" s="1"/>
  <c r="F29" i="12"/>
  <c r="C29" i="12"/>
  <c r="E29" i="12" s="1"/>
  <c r="F28" i="12"/>
  <c r="C28" i="12"/>
  <c r="E28" i="12" s="1"/>
  <c r="F27" i="12"/>
  <c r="E27" i="12"/>
  <c r="C27" i="12"/>
  <c r="F26" i="12"/>
  <c r="C26" i="12"/>
  <c r="E26" i="12" s="1"/>
  <c r="F25" i="12"/>
  <c r="C25" i="12"/>
  <c r="E25" i="12" s="1"/>
  <c r="F24" i="12"/>
  <c r="C24" i="12"/>
  <c r="E24" i="12" s="1"/>
  <c r="F23" i="12"/>
  <c r="E23" i="12"/>
  <c r="C23" i="12"/>
  <c r="F22" i="12"/>
  <c r="C22" i="12"/>
  <c r="E22" i="12" s="1"/>
  <c r="F21" i="12"/>
  <c r="C21" i="12"/>
  <c r="E21" i="12" s="1"/>
  <c r="F20" i="12"/>
  <c r="C20" i="12"/>
  <c r="E20" i="12" s="1"/>
  <c r="F19" i="12"/>
  <c r="E19" i="12"/>
  <c r="C19" i="12"/>
  <c r="F18" i="12"/>
  <c r="C18" i="12"/>
  <c r="E18" i="12" s="1"/>
  <c r="F17" i="12"/>
  <c r="C17" i="12"/>
  <c r="E17" i="12" s="1"/>
  <c r="F16" i="12"/>
  <c r="C16" i="12"/>
  <c r="E16" i="12" s="1"/>
  <c r="F15" i="12"/>
  <c r="E15" i="12"/>
  <c r="C15" i="12"/>
  <c r="F14" i="12"/>
  <c r="C14" i="12"/>
  <c r="E14" i="12" s="1"/>
  <c r="F13" i="12"/>
  <c r="C13" i="12"/>
  <c r="E13" i="12" s="1"/>
  <c r="F12" i="12"/>
  <c r="C12" i="12"/>
  <c r="E12" i="12" s="1"/>
  <c r="F11" i="12"/>
  <c r="E11" i="12"/>
  <c r="C11" i="12"/>
  <c r="F10" i="12"/>
  <c r="C10" i="12"/>
  <c r="E10" i="12" s="1"/>
  <c r="F9" i="12"/>
  <c r="C9" i="12"/>
  <c r="E9" i="12" s="1"/>
  <c r="F8" i="12"/>
  <c r="C8" i="12"/>
  <c r="E8" i="12" s="1"/>
  <c r="F7" i="12"/>
  <c r="E7" i="12"/>
  <c r="C7" i="12"/>
  <c r="C38" i="12" s="1"/>
  <c r="E38" i="12" s="1"/>
  <c r="F40" i="11"/>
  <c r="D38" i="11"/>
  <c r="D41" i="11" s="1"/>
  <c r="B38" i="11"/>
  <c r="B41" i="11" s="1"/>
  <c r="C41" i="11" s="1"/>
  <c r="E41" i="11" s="1"/>
  <c r="F37" i="11"/>
  <c r="E37" i="11"/>
  <c r="C37" i="11"/>
  <c r="F36" i="11"/>
  <c r="C36" i="11"/>
  <c r="E36" i="11" s="1"/>
  <c r="F35" i="11"/>
  <c r="E35" i="11"/>
  <c r="C35" i="11"/>
  <c r="F34" i="11"/>
  <c r="C34" i="11"/>
  <c r="E34" i="11" s="1"/>
  <c r="F33" i="11"/>
  <c r="E33" i="11"/>
  <c r="C33" i="11"/>
  <c r="F32" i="11"/>
  <c r="C32" i="11"/>
  <c r="E32" i="11" s="1"/>
  <c r="F31" i="11"/>
  <c r="E31" i="11"/>
  <c r="C31" i="11"/>
  <c r="F30" i="11"/>
  <c r="C30" i="11"/>
  <c r="E30" i="11" s="1"/>
  <c r="F29" i="11"/>
  <c r="E29" i="11"/>
  <c r="C29" i="11"/>
  <c r="F28" i="11"/>
  <c r="C28" i="11"/>
  <c r="E28" i="11" s="1"/>
  <c r="F27" i="11"/>
  <c r="E27" i="11"/>
  <c r="C27" i="11"/>
  <c r="F26" i="11"/>
  <c r="C26" i="11"/>
  <c r="E26" i="11" s="1"/>
  <c r="F25" i="11"/>
  <c r="E25" i="11"/>
  <c r="C25" i="11"/>
  <c r="F24" i="11"/>
  <c r="C24" i="11"/>
  <c r="E24" i="11" s="1"/>
  <c r="F23" i="11"/>
  <c r="E23" i="11"/>
  <c r="C23" i="11"/>
  <c r="F22" i="11"/>
  <c r="C22" i="11"/>
  <c r="E22" i="11" s="1"/>
  <c r="F21" i="11"/>
  <c r="E21" i="11"/>
  <c r="C21" i="11"/>
  <c r="F20" i="11"/>
  <c r="C20" i="11"/>
  <c r="E20" i="11" s="1"/>
  <c r="F19" i="11"/>
  <c r="E19" i="11"/>
  <c r="C19" i="11"/>
  <c r="F18" i="11"/>
  <c r="C18" i="11"/>
  <c r="E18" i="11" s="1"/>
  <c r="F17" i="11"/>
  <c r="E17" i="11"/>
  <c r="C17" i="11"/>
  <c r="F16" i="11"/>
  <c r="C16" i="11"/>
  <c r="E16" i="11" s="1"/>
  <c r="F15" i="11"/>
  <c r="E15" i="11"/>
  <c r="C15" i="11"/>
  <c r="F14" i="11"/>
  <c r="C14" i="11"/>
  <c r="E14" i="11" s="1"/>
  <c r="F13" i="11"/>
  <c r="E13" i="11"/>
  <c r="C13" i="11"/>
  <c r="F12" i="11"/>
  <c r="C12" i="11"/>
  <c r="E12" i="11" s="1"/>
  <c r="F11" i="11"/>
  <c r="E11" i="11"/>
  <c r="C11" i="11"/>
  <c r="F10" i="11"/>
  <c r="C10" i="11"/>
  <c r="E10" i="11" s="1"/>
  <c r="F9" i="11"/>
  <c r="E9" i="11"/>
  <c r="C9" i="11"/>
  <c r="F8" i="11"/>
  <c r="C8" i="11"/>
  <c r="E8" i="11" s="1"/>
  <c r="F7" i="11"/>
  <c r="E7" i="11"/>
  <c r="C7" i="11"/>
  <c r="C38" i="11" s="1"/>
  <c r="E38" i="11" s="1"/>
  <c r="F40" i="10"/>
  <c r="D38" i="10"/>
  <c r="D41" i="10" s="1"/>
  <c r="B38" i="10"/>
  <c r="B41" i="10" s="1"/>
  <c r="C41" i="10" s="1"/>
  <c r="E41" i="10" s="1"/>
  <c r="F37" i="10"/>
  <c r="E37" i="10"/>
  <c r="C37" i="10"/>
  <c r="F36" i="10"/>
  <c r="C36" i="10"/>
  <c r="E36" i="10" s="1"/>
  <c r="F35" i="10"/>
  <c r="E35" i="10"/>
  <c r="C35" i="10"/>
  <c r="F34" i="10"/>
  <c r="C34" i="10"/>
  <c r="E34" i="10" s="1"/>
  <c r="F33" i="10"/>
  <c r="E33" i="10"/>
  <c r="C33" i="10"/>
  <c r="F32" i="10"/>
  <c r="C32" i="10"/>
  <c r="E32" i="10" s="1"/>
  <c r="F31" i="10"/>
  <c r="E31" i="10"/>
  <c r="C31" i="10"/>
  <c r="F30" i="10"/>
  <c r="C30" i="10"/>
  <c r="E30" i="10" s="1"/>
  <c r="F29" i="10"/>
  <c r="E29" i="10"/>
  <c r="C29" i="10"/>
  <c r="F28" i="10"/>
  <c r="C28" i="10"/>
  <c r="E28" i="10" s="1"/>
  <c r="F27" i="10"/>
  <c r="E27" i="10"/>
  <c r="C27" i="10"/>
  <c r="F26" i="10"/>
  <c r="C26" i="10"/>
  <c r="E26" i="10" s="1"/>
  <c r="F25" i="10"/>
  <c r="E25" i="10"/>
  <c r="C25" i="10"/>
  <c r="F24" i="10"/>
  <c r="C24" i="10"/>
  <c r="E24" i="10" s="1"/>
  <c r="F23" i="10"/>
  <c r="E23" i="10"/>
  <c r="C23" i="10"/>
  <c r="F22" i="10"/>
  <c r="C22" i="10"/>
  <c r="E22" i="10" s="1"/>
  <c r="F21" i="10"/>
  <c r="E21" i="10"/>
  <c r="C21" i="10"/>
  <c r="F20" i="10"/>
  <c r="C20" i="10"/>
  <c r="E20" i="10" s="1"/>
  <c r="F19" i="10"/>
  <c r="E19" i="10"/>
  <c r="C19" i="10"/>
  <c r="F18" i="10"/>
  <c r="C18" i="10"/>
  <c r="E18" i="10" s="1"/>
  <c r="F17" i="10"/>
  <c r="E17" i="10"/>
  <c r="C17" i="10"/>
  <c r="F16" i="10"/>
  <c r="C16" i="10"/>
  <c r="E16" i="10" s="1"/>
  <c r="F15" i="10"/>
  <c r="E15" i="10"/>
  <c r="C15" i="10"/>
  <c r="F14" i="10"/>
  <c r="C14" i="10"/>
  <c r="E14" i="10" s="1"/>
  <c r="F13" i="10"/>
  <c r="E13" i="10"/>
  <c r="C13" i="10"/>
  <c r="F12" i="10"/>
  <c r="C12" i="10"/>
  <c r="E12" i="10" s="1"/>
  <c r="F11" i="10"/>
  <c r="E11" i="10"/>
  <c r="C11" i="10"/>
  <c r="F10" i="10"/>
  <c r="C10" i="10"/>
  <c r="E10" i="10" s="1"/>
  <c r="F9" i="10"/>
  <c r="E9" i="10"/>
  <c r="C9" i="10"/>
  <c r="F8" i="10"/>
  <c r="C8" i="10"/>
  <c r="E8" i="10" s="1"/>
  <c r="F7" i="10"/>
  <c r="E7" i="10"/>
  <c r="C7" i="10"/>
  <c r="C38" i="10" s="1"/>
  <c r="E38" i="10" s="1"/>
  <c r="F40" i="9"/>
  <c r="D38" i="9"/>
  <c r="D41" i="9" s="1"/>
  <c r="B38" i="9"/>
  <c r="B41" i="9" s="1"/>
  <c r="C41" i="9" s="1"/>
  <c r="E41" i="9" s="1"/>
  <c r="F37" i="9"/>
  <c r="E37" i="9"/>
  <c r="C37" i="9"/>
  <c r="F36" i="9"/>
  <c r="C36" i="9"/>
  <c r="E36" i="9" s="1"/>
  <c r="F35" i="9"/>
  <c r="E35" i="9"/>
  <c r="C35" i="9"/>
  <c r="F34" i="9"/>
  <c r="C34" i="9"/>
  <c r="E34" i="9" s="1"/>
  <c r="F33" i="9"/>
  <c r="E33" i="9"/>
  <c r="C33" i="9"/>
  <c r="F32" i="9"/>
  <c r="C32" i="9"/>
  <c r="E32" i="9" s="1"/>
  <c r="F31" i="9"/>
  <c r="E31" i="9"/>
  <c r="C31" i="9"/>
  <c r="F30" i="9"/>
  <c r="C30" i="9"/>
  <c r="E30" i="9" s="1"/>
  <c r="F29" i="9"/>
  <c r="E29" i="9"/>
  <c r="C29" i="9"/>
  <c r="F28" i="9"/>
  <c r="C28" i="9"/>
  <c r="E28" i="9" s="1"/>
  <c r="F27" i="9"/>
  <c r="E27" i="9"/>
  <c r="C27" i="9"/>
  <c r="F26" i="9"/>
  <c r="C26" i="9"/>
  <c r="E26" i="9" s="1"/>
  <c r="F25" i="9"/>
  <c r="E25" i="9"/>
  <c r="C25" i="9"/>
  <c r="F24" i="9"/>
  <c r="C24" i="9"/>
  <c r="E24" i="9" s="1"/>
  <c r="F23" i="9"/>
  <c r="E23" i="9"/>
  <c r="C23" i="9"/>
  <c r="F22" i="9"/>
  <c r="C22" i="9"/>
  <c r="E22" i="9" s="1"/>
  <c r="F21" i="9"/>
  <c r="E21" i="9"/>
  <c r="C21" i="9"/>
  <c r="F20" i="9"/>
  <c r="C20" i="9"/>
  <c r="E20" i="9" s="1"/>
  <c r="F19" i="9"/>
  <c r="E19" i="9"/>
  <c r="C19" i="9"/>
  <c r="F18" i="9"/>
  <c r="C18" i="9"/>
  <c r="E18" i="9" s="1"/>
  <c r="F17" i="9"/>
  <c r="E17" i="9"/>
  <c r="C17" i="9"/>
  <c r="F16" i="9"/>
  <c r="C16" i="9"/>
  <c r="E16" i="9" s="1"/>
  <c r="F15" i="9"/>
  <c r="E15" i="9"/>
  <c r="C15" i="9"/>
  <c r="F14" i="9"/>
  <c r="C14" i="9"/>
  <c r="E14" i="9" s="1"/>
  <c r="F13" i="9"/>
  <c r="E13" i="9"/>
  <c r="C13" i="9"/>
  <c r="F12" i="9"/>
  <c r="C12" i="9"/>
  <c r="E12" i="9" s="1"/>
  <c r="F11" i="9"/>
  <c r="E11" i="9"/>
  <c r="C11" i="9"/>
  <c r="F10" i="9"/>
  <c r="C10" i="9"/>
  <c r="E10" i="9" s="1"/>
  <c r="F9" i="9"/>
  <c r="E9" i="9"/>
  <c r="C9" i="9"/>
  <c r="F8" i="9"/>
  <c r="C8" i="9"/>
  <c r="E8" i="9" s="1"/>
  <c r="F7" i="9"/>
  <c r="E7" i="9"/>
  <c r="C7" i="9"/>
  <c r="C38" i="9" s="1"/>
  <c r="E38" i="9" s="1"/>
  <c r="F40" i="8"/>
  <c r="D38" i="8"/>
  <c r="D41" i="8" s="1"/>
  <c r="B38" i="8"/>
  <c r="B41" i="8" s="1"/>
  <c r="C41" i="8" s="1"/>
  <c r="E41" i="8" s="1"/>
  <c r="F37" i="8"/>
  <c r="E37" i="8"/>
  <c r="C37" i="8"/>
  <c r="F36" i="8"/>
  <c r="C36" i="8"/>
  <c r="E36" i="8" s="1"/>
  <c r="F35" i="8"/>
  <c r="C35" i="8"/>
  <c r="E35" i="8" s="1"/>
  <c r="F34" i="8"/>
  <c r="C34" i="8"/>
  <c r="E34" i="8" s="1"/>
  <c r="F33" i="8"/>
  <c r="E33" i="8"/>
  <c r="C33" i="8"/>
  <c r="F32" i="8"/>
  <c r="C32" i="8"/>
  <c r="E32" i="8" s="1"/>
  <c r="F31" i="8"/>
  <c r="C31" i="8"/>
  <c r="E31" i="8" s="1"/>
  <c r="F30" i="8"/>
  <c r="C30" i="8"/>
  <c r="E30" i="8" s="1"/>
  <c r="F29" i="8"/>
  <c r="E29" i="8"/>
  <c r="C29" i="8"/>
  <c r="F28" i="8"/>
  <c r="C28" i="8"/>
  <c r="E28" i="8" s="1"/>
  <c r="F27" i="8"/>
  <c r="C27" i="8"/>
  <c r="E27" i="8" s="1"/>
  <c r="F26" i="8"/>
  <c r="C26" i="8"/>
  <c r="E26" i="8" s="1"/>
  <c r="F25" i="8"/>
  <c r="E25" i="8"/>
  <c r="C25" i="8"/>
  <c r="F24" i="8"/>
  <c r="C24" i="8"/>
  <c r="E24" i="8" s="1"/>
  <c r="F23" i="8"/>
  <c r="C23" i="8"/>
  <c r="E23" i="8" s="1"/>
  <c r="F22" i="8"/>
  <c r="C22" i="8"/>
  <c r="E22" i="8" s="1"/>
  <c r="F21" i="8"/>
  <c r="E21" i="8"/>
  <c r="C21" i="8"/>
  <c r="F20" i="8"/>
  <c r="C20" i="8"/>
  <c r="E20" i="8" s="1"/>
  <c r="F19" i="8"/>
  <c r="C19" i="8"/>
  <c r="E19" i="8" s="1"/>
  <c r="F18" i="8"/>
  <c r="C18" i="8"/>
  <c r="E18" i="8" s="1"/>
  <c r="F17" i="8"/>
  <c r="E17" i="8"/>
  <c r="C17" i="8"/>
  <c r="F16" i="8"/>
  <c r="C16" i="8"/>
  <c r="E16" i="8" s="1"/>
  <c r="F15" i="8"/>
  <c r="C15" i="8"/>
  <c r="E15" i="8" s="1"/>
  <c r="F14" i="8"/>
  <c r="C14" i="8"/>
  <c r="E14" i="8" s="1"/>
  <c r="F13" i="8"/>
  <c r="E13" i="8"/>
  <c r="C13" i="8"/>
  <c r="F12" i="8"/>
  <c r="C12" i="8"/>
  <c r="E12" i="8" s="1"/>
  <c r="F11" i="8"/>
  <c r="C11" i="8"/>
  <c r="E11" i="8" s="1"/>
  <c r="F10" i="8"/>
  <c r="C10" i="8"/>
  <c r="E10" i="8" s="1"/>
  <c r="F9" i="8"/>
  <c r="E9" i="8"/>
  <c r="C9" i="8"/>
  <c r="F8" i="8"/>
  <c r="C8" i="8"/>
  <c r="E8" i="8" s="1"/>
  <c r="F7" i="8"/>
  <c r="C7" i="8"/>
  <c r="E7" i="8" s="1"/>
  <c r="F40" i="7"/>
  <c r="D38" i="7"/>
  <c r="D41" i="7" s="1"/>
  <c r="B38" i="7"/>
  <c r="B41" i="7" s="1"/>
  <c r="C41" i="7" s="1"/>
  <c r="E41" i="7" s="1"/>
  <c r="F37" i="7"/>
  <c r="C37" i="7"/>
  <c r="E37" i="7" s="1"/>
  <c r="F36" i="7"/>
  <c r="C36" i="7"/>
  <c r="E36" i="7" s="1"/>
  <c r="F35" i="7"/>
  <c r="E35" i="7"/>
  <c r="C35" i="7"/>
  <c r="F34" i="7"/>
  <c r="C34" i="7"/>
  <c r="E34" i="7" s="1"/>
  <c r="F33" i="7"/>
  <c r="C33" i="7"/>
  <c r="E33" i="7" s="1"/>
  <c r="F32" i="7"/>
  <c r="C32" i="7"/>
  <c r="E32" i="7" s="1"/>
  <c r="F31" i="7"/>
  <c r="E31" i="7"/>
  <c r="C31" i="7"/>
  <c r="F30" i="7"/>
  <c r="C30" i="7"/>
  <c r="E30" i="7" s="1"/>
  <c r="F29" i="7"/>
  <c r="C29" i="7"/>
  <c r="E29" i="7" s="1"/>
  <c r="F28" i="7"/>
  <c r="C28" i="7"/>
  <c r="E28" i="7" s="1"/>
  <c r="F27" i="7"/>
  <c r="E27" i="7"/>
  <c r="C27" i="7"/>
  <c r="F26" i="7"/>
  <c r="C26" i="7"/>
  <c r="E26" i="7" s="1"/>
  <c r="F25" i="7"/>
  <c r="C25" i="7"/>
  <c r="E25" i="7" s="1"/>
  <c r="F24" i="7"/>
  <c r="C24" i="7"/>
  <c r="E24" i="7" s="1"/>
  <c r="F23" i="7"/>
  <c r="E23" i="7"/>
  <c r="C23" i="7"/>
  <c r="F22" i="7"/>
  <c r="C22" i="7"/>
  <c r="E22" i="7" s="1"/>
  <c r="F21" i="7"/>
  <c r="C21" i="7"/>
  <c r="E21" i="7" s="1"/>
  <c r="F20" i="7"/>
  <c r="C20" i="7"/>
  <c r="E20" i="7" s="1"/>
  <c r="F19" i="7"/>
  <c r="E19" i="7"/>
  <c r="C19" i="7"/>
  <c r="F18" i="7"/>
  <c r="C18" i="7"/>
  <c r="E18" i="7" s="1"/>
  <c r="F17" i="7"/>
  <c r="C17" i="7"/>
  <c r="E17" i="7" s="1"/>
  <c r="F16" i="7"/>
  <c r="C16" i="7"/>
  <c r="E16" i="7" s="1"/>
  <c r="F15" i="7"/>
  <c r="E15" i="7"/>
  <c r="C15" i="7"/>
  <c r="F14" i="7"/>
  <c r="C14" i="7"/>
  <c r="E14" i="7" s="1"/>
  <c r="F13" i="7"/>
  <c r="C13" i="7"/>
  <c r="E13" i="7" s="1"/>
  <c r="F12" i="7"/>
  <c r="C12" i="7"/>
  <c r="E12" i="7" s="1"/>
  <c r="F11" i="7"/>
  <c r="E11" i="7"/>
  <c r="C11" i="7"/>
  <c r="F10" i="7"/>
  <c r="C10" i="7"/>
  <c r="E10" i="7" s="1"/>
  <c r="F9" i="7"/>
  <c r="C9" i="7"/>
  <c r="E9" i="7" s="1"/>
  <c r="F8" i="7"/>
  <c r="C8" i="7"/>
  <c r="E8" i="7" s="1"/>
  <c r="F7" i="7"/>
  <c r="E7" i="7"/>
  <c r="C7" i="7"/>
  <c r="C38" i="7" s="1"/>
  <c r="E38" i="7" s="1"/>
  <c r="F40" i="6"/>
  <c r="D38" i="6"/>
  <c r="D41" i="6" s="1"/>
  <c r="B38" i="6"/>
  <c r="B41" i="6" s="1"/>
  <c r="C41" i="6" s="1"/>
  <c r="E41" i="6" s="1"/>
  <c r="F37" i="6"/>
  <c r="E37" i="6"/>
  <c r="C37" i="6"/>
  <c r="F36" i="6"/>
  <c r="C36" i="6"/>
  <c r="E36" i="6" s="1"/>
  <c r="F35" i="6"/>
  <c r="E35" i="6"/>
  <c r="C35" i="6"/>
  <c r="F34" i="6"/>
  <c r="C34" i="6"/>
  <c r="E34" i="6" s="1"/>
  <c r="F33" i="6"/>
  <c r="E33" i="6"/>
  <c r="C33" i="6"/>
  <c r="F32" i="6"/>
  <c r="C32" i="6"/>
  <c r="E32" i="6" s="1"/>
  <c r="F31" i="6"/>
  <c r="E31" i="6"/>
  <c r="C31" i="6"/>
  <c r="F30" i="6"/>
  <c r="C30" i="6"/>
  <c r="E30" i="6" s="1"/>
  <c r="F29" i="6"/>
  <c r="E29" i="6"/>
  <c r="C29" i="6"/>
  <c r="F28" i="6"/>
  <c r="C28" i="6"/>
  <c r="E28" i="6" s="1"/>
  <c r="F27" i="6"/>
  <c r="E27" i="6"/>
  <c r="C27" i="6"/>
  <c r="F26" i="6"/>
  <c r="C26" i="6"/>
  <c r="E26" i="6" s="1"/>
  <c r="F25" i="6"/>
  <c r="E25" i="6"/>
  <c r="C25" i="6"/>
  <c r="F24" i="6"/>
  <c r="C24" i="6"/>
  <c r="E24" i="6" s="1"/>
  <c r="F23" i="6"/>
  <c r="E23" i="6"/>
  <c r="C23" i="6"/>
  <c r="F22" i="6"/>
  <c r="C22" i="6"/>
  <c r="E22" i="6" s="1"/>
  <c r="F21" i="6"/>
  <c r="E21" i="6"/>
  <c r="C21" i="6"/>
  <c r="F20" i="6"/>
  <c r="C20" i="6"/>
  <c r="E20" i="6" s="1"/>
  <c r="F19" i="6"/>
  <c r="E19" i="6"/>
  <c r="C19" i="6"/>
  <c r="F18" i="6"/>
  <c r="C18" i="6"/>
  <c r="E18" i="6" s="1"/>
  <c r="F17" i="6"/>
  <c r="E17" i="6"/>
  <c r="C17" i="6"/>
  <c r="F16" i="6"/>
  <c r="C16" i="6"/>
  <c r="E16" i="6" s="1"/>
  <c r="F15" i="6"/>
  <c r="E15" i="6"/>
  <c r="C15" i="6"/>
  <c r="F14" i="6"/>
  <c r="C14" i="6"/>
  <c r="E14" i="6" s="1"/>
  <c r="F13" i="6"/>
  <c r="E13" i="6"/>
  <c r="C13" i="6"/>
  <c r="F12" i="6"/>
  <c r="C12" i="6"/>
  <c r="E12" i="6" s="1"/>
  <c r="F11" i="6"/>
  <c r="E11" i="6"/>
  <c r="C11" i="6"/>
  <c r="F10" i="6"/>
  <c r="C10" i="6"/>
  <c r="E10" i="6" s="1"/>
  <c r="F9" i="6"/>
  <c r="E9" i="6"/>
  <c r="C9" i="6"/>
  <c r="F8" i="6"/>
  <c r="C8" i="6"/>
  <c r="E8" i="6" s="1"/>
  <c r="F7" i="6"/>
  <c r="E7" i="6"/>
  <c r="C7" i="6"/>
  <c r="C38" i="6" s="1"/>
  <c r="E38" i="6" s="1"/>
  <c r="F40" i="5"/>
  <c r="D38" i="5"/>
  <c r="D41" i="5" s="1"/>
  <c r="B38" i="5"/>
  <c r="B41" i="5" s="1"/>
  <c r="C41" i="5" s="1"/>
  <c r="F37" i="5"/>
  <c r="E37" i="5"/>
  <c r="C37" i="5"/>
  <c r="F36" i="5"/>
  <c r="C36" i="5"/>
  <c r="E36" i="5" s="1"/>
  <c r="F35" i="5"/>
  <c r="E35" i="5"/>
  <c r="C35" i="5"/>
  <c r="F34" i="5"/>
  <c r="C34" i="5"/>
  <c r="E34" i="5" s="1"/>
  <c r="F33" i="5"/>
  <c r="E33" i="5"/>
  <c r="C33" i="5"/>
  <c r="F32" i="5"/>
  <c r="C32" i="5"/>
  <c r="E32" i="5" s="1"/>
  <c r="F31" i="5"/>
  <c r="E31" i="5"/>
  <c r="C31" i="5"/>
  <c r="F30" i="5"/>
  <c r="C30" i="5"/>
  <c r="E30" i="5" s="1"/>
  <c r="F29" i="5"/>
  <c r="E29" i="5"/>
  <c r="C29" i="5"/>
  <c r="F28" i="5"/>
  <c r="C28" i="5"/>
  <c r="E28" i="5" s="1"/>
  <c r="F27" i="5"/>
  <c r="E27" i="5"/>
  <c r="C27" i="5"/>
  <c r="F26" i="5"/>
  <c r="C26" i="5"/>
  <c r="E26" i="5" s="1"/>
  <c r="F25" i="5"/>
  <c r="E25" i="5"/>
  <c r="C25" i="5"/>
  <c r="F24" i="5"/>
  <c r="C24" i="5"/>
  <c r="E24" i="5" s="1"/>
  <c r="F23" i="5"/>
  <c r="E23" i="5"/>
  <c r="C23" i="5"/>
  <c r="F22" i="5"/>
  <c r="C22" i="5"/>
  <c r="E22" i="5" s="1"/>
  <c r="F21" i="5"/>
  <c r="E21" i="5"/>
  <c r="C21" i="5"/>
  <c r="F20" i="5"/>
  <c r="C20" i="5"/>
  <c r="E20" i="5" s="1"/>
  <c r="F19" i="5"/>
  <c r="E19" i="5"/>
  <c r="C19" i="5"/>
  <c r="F18" i="5"/>
  <c r="C18" i="5"/>
  <c r="E18" i="5" s="1"/>
  <c r="F17" i="5"/>
  <c r="E17" i="5"/>
  <c r="C17" i="5"/>
  <c r="F16" i="5"/>
  <c r="C16" i="5"/>
  <c r="E16" i="5" s="1"/>
  <c r="F15" i="5"/>
  <c r="E15" i="5"/>
  <c r="C15" i="5"/>
  <c r="F14" i="5"/>
  <c r="C14" i="5"/>
  <c r="E14" i="5" s="1"/>
  <c r="F13" i="5"/>
  <c r="E13" i="5"/>
  <c r="C13" i="5"/>
  <c r="F12" i="5"/>
  <c r="C12" i="5"/>
  <c r="E12" i="5" s="1"/>
  <c r="F11" i="5"/>
  <c r="E11" i="5"/>
  <c r="C11" i="5"/>
  <c r="F10" i="5"/>
  <c r="C10" i="5"/>
  <c r="E10" i="5" s="1"/>
  <c r="F9" i="5"/>
  <c r="E9" i="5"/>
  <c r="C9" i="5"/>
  <c r="F8" i="5"/>
  <c r="C8" i="5"/>
  <c r="E8" i="5" s="1"/>
  <c r="F7" i="5"/>
  <c r="E7" i="5"/>
  <c r="C7" i="5"/>
  <c r="C38" i="5" s="1"/>
  <c r="E38" i="5" s="1"/>
  <c r="F40" i="4"/>
  <c r="D38" i="4"/>
  <c r="D41" i="4" s="1"/>
  <c r="B38" i="4"/>
  <c r="F38" i="4" s="1"/>
  <c r="F37" i="4"/>
  <c r="E37" i="4"/>
  <c r="C37" i="4"/>
  <c r="F36" i="4"/>
  <c r="C36" i="4"/>
  <c r="E36" i="4" s="1"/>
  <c r="F35" i="4"/>
  <c r="E35" i="4"/>
  <c r="C35" i="4"/>
  <c r="F34" i="4"/>
  <c r="C34" i="4"/>
  <c r="E34" i="4" s="1"/>
  <c r="F33" i="4"/>
  <c r="E33" i="4"/>
  <c r="C33" i="4"/>
  <c r="F32" i="4"/>
  <c r="C32" i="4"/>
  <c r="E32" i="4" s="1"/>
  <c r="F31" i="4"/>
  <c r="E31" i="4"/>
  <c r="C31" i="4"/>
  <c r="F30" i="4"/>
  <c r="C30" i="4"/>
  <c r="E30" i="4" s="1"/>
  <c r="F29" i="4"/>
  <c r="E29" i="4"/>
  <c r="C29" i="4"/>
  <c r="F28" i="4"/>
  <c r="C28" i="4"/>
  <c r="E28" i="4" s="1"/>
  <c r="F27" i="4"/>
  <c r="E27" i="4"/>
  <c r="C27" i="4"/>
  <c r="F26" i="4"/>
  <c r="C26" i="4"/>
  <c r="E26" i="4" s="1"/>
  <c r="F25" i="4"/>
  <c r="E25" i="4"/>
  <c r="C25" i="4"/>
  <c r="F24" i="4"/>
  <c r="C24" i="4"/>
  <c r="E24" i="4" s="1"/>
  <c r="F23" i="4"/>
  <c r="E23" i="4"/>
  <c r="C23" i="4"/>
  <c r="F22" i="4"/>
  <c r="C22" i="4"/>
  <c r="E22" i="4" s="1"/>
  <c r="F21" i="4"/>
  <c r="E21" i="4"/>
  <c r="C21" i="4"/>
  <c r="F20" i="4"/>
  <c r="C20" i="4"/>
  <c r="E20" i="4" s="1"/>
  <c r="F19" i="4"/>
  <c r="E19" i="4"/>
  <c r="C19" i="4"/>
  <c r="F18" i="4"/>
  <c r="C18" i="4"/>
  <c r="E18" i="4" s="1"/>
  <c r="F17" i="4"/>
  <c r="E17" i="4"/>
  <c r="C17" i="4"/>
  <c r="F16" i="4"/>
  <c r="C16" i="4"/>
  <c r="E16" i="4" s="1"/>
  <c r="F15" i="4"/>
  <c r="E15" i="4"/>
  <c r="C15" i="4"/>
  <c r="F14" i="4"/>
  <c r="C14" i="4"/>
  <c r="E14" i="4" s="1"/>
  <c r="F13" i="4"/>
  <c r="E13" i="4"/>
  <c r="C13" i="4"/>
  <c r="F12" i="4"/>
  <c r="C12" i="4"/>
  <c r="E12" i="4" s="1"/>
  <c r="F11" i="4"/>
  <c r="E11" i="4"/>
  <c r="C11" i="4"/>
  <c r="F10" i="4"/>
  <c r="C10" i="4"/>
  <c r="E10" i="4" s="1"/>
  <c r="F9" i="4"/>
  <c r="E9" i="4"/>
  <c r="C9" i="4"/>
  <c r="F8" i="4"/>
  <c r="C8" i="4"/>
  <c r="E8" i="4" s="1"/>
  <c r="F7" i="4"/>
  <c r="E7" i="4"/>
  <c r="C7" i="4"/>
  <c r="C38" i="4" s="1"/>
  <c r="E38" i="4" s="1"/>
  <c r="F40" i="3"/>
  <c r="D38" i="3"/>
  <c r="D41" i="3" s="1"/>
  <c r="B38" i="3"/>
  <c r="B41" i="3" s="1"/>
  <c r="C41" i="3" s="1"/>
  <c r="F37" i="3"/>
  <c r="E37" i="3"/>
  <c r="C37" i="3"/>
  <c r="F36" i="3"/>
  <c r="C36" i="3"/>
  <c r="E36" i="3" s="1"/>
  <c r="F35" i="3"/>
  <c r="E35" i="3"/>
  <c r="C35" i="3"/>
  <c r="F34" i="3"/>
  <c r="C34" i="3"/>
  <c r="E34" i="3" s="1"/>
  <c r="F33" i="3"/>
  <c r="E33" i="3"/>
  <c r="C33" i="3"/>
  <c r="F32" i="3"/>
  <c r="C32" i="3"/>
  <c r="E32" i="3" s="1"/>
  <c r="F31" i="3"/>
  <c r="E31" i="3"/>
  <c r="C31" i="3"/>
  <c r="F30" i="3"/>
  <c r="C30" i="3"/>
  <c r="E30" i="3" s="1"/>
  <c r="F29" i="3"/>
  <c r="E29" i="3"/>
  <c r="C29" i="3"/>
  <c r="F28" i="3"/>
  <c r="C28" i="3"/>
  <c r="E28" i="3" s="1"/>
  <c r="F27" i="3"/>
  <c r="E27" i="3"/>
  <c r="C27" i="3"/>
  <c r="F26" i="3"/>
  <c r="C26" i="3"/>
  <c r="E26" i="3" s="1"/>
  <c r="F25" i="3"/>
  <c r="E25" i="3"/>
  <c r="C25" i="3"/>
  <c r="F24" i="3"/>
  <c r="C24" i="3"/>
  <c r="E24" i="3" s="1"/>
  <c r="F23" i="3"/>
  <c r="E23" i="3"/>
  <c r="C23" i="3"/>
  <c r="F22" i="3"/>
  <c r="C22" i="3"/>
  <c r="E22" i="3" s="1"/>
  <c r="F21" i="3"/>
  <c r="E21" i="3"/>
  <c r="C21" i="3"/>
  <c r="F20" i="3"/>
  <c r="C20" i="3"/>
  <c r="E20" i="3" s="1"/>
  <c r="F19" i="3"/>
  <c r="E19" i="3"/>
  <c r="C19" i="3"/>
  <c r="F18" i="3"/>
  <c r="C18" i="3"/>
  <c r="E18" i="3" s="1"/>
  <c r="F17" i="3"/>
  <c r="E17" i="3"/>
  <c r="C17" i="3"/>
  <c r="F16" i="3"/>
  <c r="C16" i="3"/>
  <c r="E16" i="3" s="1"/>
  <c r="F15" i="3"/>
  <c r="E15" i="3"/>
  <c r="C15" i="3"/>
  <c r="F14" i="3"/>
  <c r="C14" i="3"/>
  <c r="E14" i="3" s="1"/>
  <c r="F13" i="3"/>
  <c r="E13" i="3"/>
  <c r="C13" i="3"/>
  <c r="F12" i="3"/>
  <c r="C12" i="3"/>
  <c r="E12" i="3" s="1"/>
  <c r="F11" i="3"/>
  <c r="E11" i="3"/>
  <c r="C11" i="3"/>
  <c r="F10" i="3"/>
  <c r="C10" i="3"/>
  <c r="E10" i="3" s="1"/>
  <c r="F9" i="3"/>
  <c r="E9" i="3"/>
  <c r="C9" i="3"/>
  <c r="F8" i="3"/>
  <c r="C8" i="3"/>
  <c r="E8" i="3" s="1"/>
  <c r="F7" i="3"/>
  <c r="E7" i="3"/>
  <c r="C7" i="3"/>
  <c r="C38" i="3" s="1"/>
  <c r="E38" i="3" s="1"/>
  <c r="F40" i="2"/>
  <c r="D38" i="2"/>
  <c r="D41" i="2" s="1"/>
  <c r="B38" i="2"/>
  <c r="F38" i="2" s="1"/>
  <c r="F37" i="2"/>
  <c r="E37" i="2"/>
  <c r="C37" i="2"/>
  <c r="F36" i="2"/>
  <c r="E36" i="2"/>
  <c r="C36" i="2"/>
  <c r="F35" i="2"/>
  <c r="E35" i="2"/>
  <c r="C35" i="2"/>
  <c r="F34" i="2"/>
  <c r="C34" i="2"/>
  <c r="E34" i="2" s="1"/>
  <c r="F33" i="2"/>
  <c r="E33" i="2"/>
  <c r="C33" i="2"/>
  <c r="F32" i="2"/>
  <c r="E32" i="2"/>
  <c r="C32" i="2"/>
  <c r="F31" i="2"/>
  <c r="E31" i="2"/>
  <c r="C31" i="2"/>
  <c r="F30" i="2"/>
  <c r="C30" i="2"/>
  <c r="E30" i="2" s="1"/>
  <c r="F29" i="2"/>
  <c r="E29" i="2"/>
  <c r="C29" i="2"/>
  <c r="F28" i="2"/>
  <c r="C28" i="2"/>
  <c r="E28" i="2" s="1"/>
  <c r="F27" i="2"/>
  <c r="E27" i="2"/>
  <c r="C27" i="2"/>
  <c r="F26" i="2"/>
  <c r="C26" i="2"/>
  <c r="E26" i="2" s="1"/>
  <c r="F25" i="2"/>
  <c r="E25" i="2"/>
  <c r="F24" i="2"/>
  <c r="E24" i="2"/>
  <c r="C24" i="2"/>
  <c r="F23" i="2"/>
  <c r="E23" i="2"/>
  <c r="C23" i="2"/>
  <c r="F22" i="2"/>
  <c r="C22" i="2"/>
  <c r="E22" i="2" s="1"/>
  <c r="F21" i="2"/>
  <c r="E21" i="2"/>
  <c r="C21" i="2"/>
  <c r="F20" i="2"/>
  <c r="E20" i="2"/>
  <c r="C20" i="2"/>
  <c r="F19" i="2"/>
  <c r="E19" i="2"/>
  <c r="C19" i="2"/>
  <c r="F18" i="2"/>
  <c r="C18" i="2"/>
  <c r="E18" i="2" s="1"/>
  <c r="F17" i="2"/>
  <c r="E17" i="2"/>
  <c r="F16" i="2"/>
  <c r="E16" i="2"/>
  <c r="C16" i="2"/>
  <c r="F15" i="2"/>
  <c r="E15" i="2"/>
  <c r="C15" i="2"/>
  <c r="F14" i="2"/>
  <c r="C14" i="2"/>
  <c r="E14" i="2" s="1"/>
  <c r="F13" i="2"/>
  <c r="E13" i="2"/>
  <c r="C13" i="2"/>
  <c r="F12" i="2"/>
  <c r="E12" i="2"/>
  <c r="C12" i="2"/>
  <c r="F11" i="2"/>
  <c r="E11" i="2"/>
  <c r="C11" i="2"/>
  <c r="F10" i="2"/>
  <c r="C10" i="2"/>
  <c r="E10" i="2" s="1"/>
  <c r="F9" i="2"/>
  <c r="E9" i="2"/>
  <c r="C9" i="2"/>
  <c r="F8" i="2"/>
  <c r="E8" i="2"/>
  <c r="C8" i="2"/>
  <c r="F7" i="2"/>
  <c r="E7" i="2"/>
  <c r="C7" i="2"/>
  <c r="F40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7" i="1"/>
  <c r="C29" i="1"/>
  <c r="E29" i="1" s="1"/>
  <c r="D38" i="1"/>
  <c r="D41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26" i="1"/>
  <c r="E26" i="1" s="1"/>
  <c r="C27" i="1"/>
  <c r="E27" i="1" s="1"/>
  <c r="C28" i="1"/>
  <c r="E28" i="1" s="1"/>
  <c r="C30" i="1"/>
  <c r="E30" i="1" s="1"/>
  <c r="C31" i="1"/>
  <c r="E31" i="1" s="1"/>
  <c r="C32" i="1"/>
  <c r="E32" i="1" s="1"/>
  <c r="C33" i="1"/>
  <c r="E33" i="1" s="1"/>
  <c r="C34" i="1"/>
  <c r="E34" i="1" s="1"/>
  <c r="C35" i="1"/>
  <c r="E35" i="1" s="1"/>
  <c r="C36" i="1"/>
  <c r="E36" i="1" s="1"/>
  <c r="C37" i="1"/>
  <c r="E37" i="1" s="1"/>
  <c r="C7" i="1"/>
  <c r="E7" i="1" s="1"/>
  <c r="B38" i="1"/>
  <c r="B41" i="1" s="1"/>
  <c r="C41" i="1" s="1"/>
  <c r="C38" i="2" l="1"/>
  <c r="E38" i="2" s="1"/>
  <c r="B41" i="2"/>
  <c r="C41" i="2" s="1"/>
  <c r="E41" i="2" s="1"/>
  <c r="E41" i="12"/>
  <c r="F38" i="12"/>
  <c r="C43" i="11"/>
  <c r="B43" i="11"/>
  <c r="F38" i="11"/>
  <c r="C43" i="10"/>
  <c r="B43" i="10"/>
  <c r="F38" i="10"/>
  <c r="C43" i="9"/>
  <c r="B43" i="9"/>
  <c r="F38" i="9"/>
  <c r="C43" i="8"/>
  <c r="B43" i="8"/>
  <c r="F38" i="8"/>
  <c r="C38" i="8"/>
  <c r="E38" i="8" s="1"/>
  <c r="C43" i="7"/>
  <c r="B43" i="7"/>
  <c r="F38" i="7"/>
  <c r="C43" i="6"/>
  <c r="B43" i="6"/>
  <c r="F38" i="6"/>
  <c r="E41" i="5"/>
  <c r="F38" i="5"/>
  <c r="B41" i="4"/>
  <c r="C41" i="4" s="1"/>
  <c r="E41" i="4" s="1"/>
  <c r="E41" i="3"/>
  <c r="F38" i="3"/>
  <c r="E41" i="1"/>
  <c r="F38" i="1"/>
  <c r="C38" i="1"/>
  <c r="E38" i="1" s="1"/>
  <c r="C43" i="12" l="1"/>
  <c r="B43" i="12"/>
  <c r="C43" i="5"/>
  <c r="B43" i="5"/>
  <c r="C43" i="4"/>
  <c r="B43" i="4"/>
  <c r="C43" i="3"/>
  <c r="B43" i="3"/>
  <c r="C43" i="2"/>
  <c r="B43" i="2"/>
  <c r="C43" i="1"/>
  <c r="B43" i="1"/>
  <c r="K4" i="1" s="1"/>
  <c r="L4" i="1" l="1"/>
  <c r="L7" i="1" s="1"/>
  <c r="K7" i="1" l="1"/>
  <c r="L8" i="1" s="1"/>
  <c r="K8" i="1" l="1"/>
  <c r="K9" i="1" s="1"/>
  <c r="L9" i="1" l="1"/>
  <c r="L10" i="1" s="1"/>
  <c r="K10" i="1" l="1"/>
  <c r="L11" i="1" s="1"/>
  <c r="K11" i="1" l="1"/>
  <c r="L12" i="1" s="1"/>
  <c r="K12" i="1" l="1"/>
  <c r="L13" i="1" s="1"/>
  <c r="K13" i="1" l="1"/>
  <c r="L14" i="1" s="1"/>
  <c r="K14" i="1" l="1"/>
  <c r="K15" i="1" s="1"/>
  <c r="L15" i="1" l="1"/>
  <c r="L16" i="1" s="1"/>
  <c r="K16" i="1" l="1"/>
  <c r="K17" i="1" s="1"/>
  <c r="L17" i="1" l="1"/>
  <c r="K18" i="1" s="1"/>
  <c r="L18" i="1" l="1"/>
  <c r="L19" i="1" s="1"/>
  <c r="K19" i="1" l="1"/>
  <c r="L20" i="1" s="1"/>
  <c r="K20" i="1" l="1"/>
  <c r="K21" i="1" s="1"/>
  <c r="L21" i="1" l="1"/>
  <c r="L22" i="1" s="1"/>
  <c r="K22" i="1" l="1"/>
  <c r="L23" i="1" s="1"/>
  <c r="K23" i="1" l="1"/>
  <c r="K24" i="1" s="1"/>
  <c r="L24" i="1" l="1"/>
  <c r="K25" i="1" s="1"/>
  <c r="L25" i="1" l="1"/>
  <c r="L26" i="1" s="1"/>
  <c r="K26" i="1" l="1"/>
  <c r="L27" i="1" s="1"/>
  <c r="K27" i="1" l="1"/>
  <c r="L28" i="1" s="1"/>
  <c r="K28" i="1"/>
  <c r="L29" i="1" s="1"/>
  <c r="K29" i="1" l="1"/>
  <c r="L30" i="1" s="1"/>
  <c r="K30" i="1" l="1"/>
  <c r="L31" i="1" s="1"/>
  <c r="K31" i="1" l="1"/>
  <c r="K32" i="1" s="1"/>
  <c r="L32" i="1" l="1"/>
  <c r="L33" i="1" s="1"/>
  <c r="K33" i="1" l="1"/>
  <c r="K34" i="1" s="1"/>
  <c r="L34" i="1" l="1"/>
  <c r="L35" i="1" s="1"/>
  <c r="K35" i="1" l="1"/>
  <c r="K36" i="1" s="1"/>
  <c r="L36" i="1" l="1"/>
  <c r="K37" i="1" s="1"/>
  <c r="K38" i="1" s="1"/>
  <c r="B47" i="2" s="1"/>
  <c r="L37" i="1" l="1"/>
  <c r="L38" i="1" s="1"/>
  <c r="C47" i="2" s="1"/>
  <c r="K4" i="2" s="1"/>
  <c r="L4" i="2" l="1"/>
  <c r="L7" i="2" s="1"/>
  <c r="K7" i="2" l="1"/>
  <c r="K8" i="2" l="1"/>
  <c r="L8" i="2"/>
  <c r="L9" i="2" l="1"/>
  <c r="K9" i="2"/>
  <c r="L10" i="2" l="1"/>
  <c r="K10" i="2"/>
  <c r="L11" i="2" l="1"/>
  <c r="K11" i="2"/>
  <c r="K12" i="2" l="1"/>
  <c r="L12" i="2"/>
  <c r="L13" i="2" l="1"/>
  <c r="K13" i="2"/>
  <c r="L14" i="2" l="1"/>
  <c r="K14" i="2"/>
  <c r="L15" i="2" l="1"/>
  <c r="K15" i="2"/>
  <c r="K16" i="2" l="1"/>
  <c r="L16" i="2"/>
  <c r="L17" i="2" l="1"/>
  <c r="K17" i="2"/>
  <c r="L18" i="2" l="1"/>
  <c r="K18" i="2"/>
  <c r="L19" i="2" l="1"/>
  <c r="K19" i="2"/>
  <c r="L20" i="2" l="1"/>
  <c r="K20" i="2"/>
  <c r="L21" i="2" l="1"/>
  <c r="K21" i="2"/>
  <c r="L22" i="2" l="1"/>
  <c r="K22" i="2"/>
  <c r="L23" i="2" l="1"/>
  <c r="K23" i="2"/>
  <c r="K24" i="2" l="1"/>
  <c r="L24" i="2"/>
  <c r="L25" i="2" l="1"/>
  <c r="K25" i="2"/>
  <c r="L26" i="2" l="1"/>
  <c r="K26" i="2"/>
  <c r="L27" i="2" l="1"/>
  <c r="K27" i="2"/>
  <c r="K28" i="2" l="1"/>
  <c r="L28" i="2"/>
  <c r="L29" i="2" l="1"/>
  <c r="K29" i="2"/>
  <c r="L30" i="2" l="1"/>
  <c r="K30" i="2"/>
  <c r="L31" i="2" l="1"/>
  <c r="K31" i="2"/>
  <c r="K32" i="2" l="1"/>
  <c r="L32" i="2"/>
  <c r="L33" i="2" l="1"/>
  <c r="K33" i="2"/>
  <c r="L34" i="2" l="1"/>
  <c r="K34" i="2"/>
  <c r="L35" i="2" l="1"/>
  <c r="K35" i="2"/>
  <c r="K36" i="2" l="1"/>
  <c r="L36" i="2"/>
  <c r="K37" i="2" l="1"/>
  <c r="K38" i="2" s="1"/>
  <c r="B47" i="3" s="1"/>
  <c r="L37" i="2"/>
  <c r="L38" i="2" s="1"/>
  <c r="C47" i="3" s="1"/>
  <c r="K4" i="3" l="1"/>
  <c r="L4" i="3"/>
  <c r="K7" i="3" l="1"/>
  <c r="L7" i="3"/>
  <c r="L8" i="3" l="1"/>
  <c r="K8" i="3"/>
  <c r="L9" i="3" l="1"/>
  <c r="K9" i="3"/>
  <c r="L10" i="3" l="1"/>
  <c r="K10" i="3"/>
  <c r="L11" i="3" l="1"/>
  <c r="K11" i="3"/>
  <c r="K12" i="3" l="1"/>
  <c r="L12" i="3"/>
  <c r="L13" i="3" l="1"/>
  <c r="K13" i="3"/>
  <c r="L14" i="3" l="1"/>
  <c r="K14" i="3"/>
  <c r="K15" i="3" l="1"/>
  <c r="L15" i="3"/>
  <c r="K16" i="3" l="1"/>
  <c r="L16" i="3"/>
  <c r="L17" i="3" l="1"/>
  <c r="K17" i="3"/>
  <c r="L18" i="3" l="1"/>
  <c r="K18" i="3"/>
  <c r="L19" i="3" l="1"/>
  <c r="K19" i="3"/>
  <c r="K20" i="3" l="1"/>
  <c r="L20" i="3"/>
  <c r="L21" i="3" l="1"/>
  <c r="K21" i="3"/>
  <c r="L22" i="3" l="1"/>
  <c r="K22" i="3"/>
  <c r="L23" i="3" l="1"/>
  <c r="K23" i="3"/>
  <c r="K24" i="3" l="1"/>
  <c r="L24" i="3"/>
  <c r="L25" i="3" l="1"/>
  <c r="K25" i="3"/>
  <c r="L26" i="3" l="1"/>
  <c r="K26" i="3"/>
  <c r="L27" i="3" l="1"/>
  <c r="K27" i="3"/>
  <c r="K28" i="3" l="1"/>
  <c r="L28" i="3"/>
  <c r="L29" i="3" l="1"/>
  <c r="K29" i="3"/>
  <c r="K30" i="3" l="1"/>
  <c r="L30" i="3"/>
  <c r="L31" i="3" l="1"/>
  <c r="K31" i="3"/>
  <c r="K32" i="3" l="1"/>
  <c r="L32" i="3"/>
  <c r="L33" i="3" l="1"/>
  <c r="K33" i="3"/>
  <c r="K34" i="3" l="1"/>
  <c r="L34" i="3"/>
  <c r="L35" i="3" l="1"/>
  <c r="K35" i="3"/>
  <c r="K36" i="3" l="1"/>
  <c r="L36" i="3"/>
  <c r="L37" i="3" l="1"/>
  <c r="L38" i="3" s="1"/>
  <c r="C47" i="4" s="1"/>
  <c r="K37" i="3"/>
  <c r="K38" i="3" s="1"/>
  <c r="B47" i="4" s="1"/>
  <c r="L4" i="4" l="1"/>
  <c r="K4" i="4"/>
  <c r="L7" i="4" l="1"/>
  <c r="K7" i="4"/>
  <c r="K8" i="4" l="1"/>
  <c r="L8" i="4"/>
  <c r="L9" i="4" l="1"/>
  <c r="K9" i="4"/>
  <c r="L10" i="4" l="1"/>
  <c r="K10" i="4"/>
  <c r="L11" i="4" l="1"/>
  <c r="K11" i="4"/>
  <c r="K12" i="4" l="1"/>
  <c r="L12" i="4"/>
  <c r="L13" i="4" l="1"/>
  <c r="K13" i="4"/>
  <c r="L14" i="4" l="1"/>
  <c r="K14" i="4"/>
  <c r="L15" i="4" l="1"/>
  <c r="K15" i="4"/>
  <c r="K16" i="4" l="1"/>
  <c r="L16" i="4"/>
  <c r="L17" i="4" l="1"/>
  <c r="K17" i="4"/>
  <c r="L18" i="4" l="1"/>
  <c r="K18" i="4"/>
  <c r="L19" i="4" l="1"/>
  <c r="K19" i="4"/>
  <c r="K20" i="4" l="1"/>
  <c r="L20" i="4"/>
  <c r="L21" i="4" l="1"/>
  <c r="K21" i="4"/>
  <c r="L22" i="4" l="1"/>
  <c r="K22" i="4"/>
  <c r="L23" i="4" l="1"/>
  <c r="K23" i="4"/>
  <c r="K24" i="4" l="1"/>
  <c r="L24" i="4"/>
  <c r="L25" i="4" l="1"/>
  <c r="K25" i="4"/>
  <c r="L26" i="4" l="1"/>
  <c r="K26" i="4"/>
  <c r="L27" i="4" l="1"/>
  <c r="K27" i="4"/>
  <c r="K28" i="4" l="1"/>
  <c r="L28" i="4"/>
  <c r="L29" i="4" l="1"/>
  <c r="K29" i="4"/>
  <c r="L30" i="4" l="1"/>
  <c r="K30" i="4"/>
  <c r="L31" i="4" l="1"/>
  <c r="K31" i="4"/>
  <c r="K32" i="4" l="1"/>
  <c r="L32" i="4"/>
  <c r="L33" i="4" l="1"/>
  <c r="K33" i="4"/>
  <c r="K34" i="4" l="1"/>
  <c r="L34" i="4"/>
  <c r="L35" i="4" l="1"/>
  <c r="K35" i="4"/>
  <c r="L36" i="4" l="1"/>
  <c r="K36" i="4"/>
  <c r="L37" i="4" l="1"/>
  <c r="L38" i="4" s="1"/>
  <c r="C47" i="5" s="1"/>
  <c r="K37" i="4"/>
  <c r="K38" i="4" s="1"/>
  <c r="B47" i="5" s="1"/>
  <c r="L4" i="5" l="1"/>
  <c r="K4" i="5"/>
  <c r="L7" i="5" l="1"/>
  <c r="K7" i="5"/>
  <c r="K8" i="5" l="1"/>
  <c r="L8" i="5"/>
  <c r="L9" i="5" l="1"/>
  <c r="K9" i="5"/>
  <c r="L10" i="5" l="1"/>
  <c r="K10" i="5"/>
  <c r="L11" i="5" l="1"/>
  <c r="K11" i="5"/>
  <c r="K12" i="5" l="1"/>
  <c r="L12" i="5"/>
  <c r="L13" i="5" l="1"/>
  <c r="K13" i="5"/>
  <c r="L14" i="5" l="1"/>
  <c r="K14" i="5"/>
  <c r="L15" i="5" l="1"/>
  <c r="K15" i="5"/>
  <c r="K16" i="5" l="1"/>
  <c r="L16" i="5"/>
  <c r="L17" i="5" l="1"/>
  <c r="K17" i="5"/>
  <c r="L18" i="5" l="1"/>
  <c r="K18" i="5"/>
  <c r="L19" i="5" l="1"/>
  <c r="K19" i="5"/>
  <c r="K20" i="5" l="1"/>
  <c r="L20" i="5"/>
  <c r="L21" i="5" l="1"/>
  <c r="K21" i="5"/>
  <c r="L22" i="5" l="1"/>
  <c r="K22" i="5"/>
  <c r="L23" i="5" l="1"/>
  <c r="K23" i="5"/>
  <c r="K24" i="5" l="1"/>
  <c r="L24" i="5"/>
  <c r="L25" i="5" l="1"/>
  <c r="K25" i="5"/>
  <c r="L26" i="5" l="1"/>
  <c r="K26" i="5"/>
  <c r="L27" i="5" l="1"/>
  <c r="K27" i="5"/>
  <c r="K28" i="5" l="1"/>
  <c r="L28" i="5"/>
  <c r="L29" i="5" l="1"/>
  <c r="K29" i="5"/>
  <c r="K30" i="5" l="1"/>
  <c r="L30" i="5"/>
  <c r="L31" i="5" l="1"/>
  <c r="K31" i="5"/>
  <c r="L32" i="5" l="1"/>
  <c r="K32" i="5"/>
  <c r="K33" i="5" l="1"/>
  <c r="L33" i="5"/>
  <c r="L34" i="5" l="1"/>
  <c r="K34" i="5"/>
  <c r="L35" i="5" l="1"/>
  <c r="K35" i="5"/>
  <c r="L36" i="5" l="1"/>
  <c r="K36" i="5"/>
  <c r="K37" i="5" l="1"/>
  <c r="K38" i="5" s="1"/>
  <c r="B47" i="6" s="1"/>
  <c r="L37" i="5"/>
  <c r="L38" i="5" s="1"/>
  <c r="C47" i="6" s="1"/>
  <c r="L4" i="6" l="1"/>
  <c r="K4" i="6"/>
  <c r="L7" i="6" l="1"/>
  <c r="K7" i="6"/>
  <c r="K8" i="6" l="1"/>
  <c r="L8" i="6"/>
  <c r="K9" i="6" l="1"/>
  <c r="L9" i="6"/>
  <c r="L10" i="6" l="1"/>
  <c r="K10" i="6"/>
  <c r="L11" i="6" l="1"/>
  <c r="K11" i="6"/>
  <c r="K12" i="6" l="1"/>
  <c r="L12" i="6"/>
  <c r="L13" i="6" l="1"/>
  <c r="K13" i="6"/>
  <c r="L14" i="6" l="1"/>
  <c r="K14" i="6"/>
  <c r="L15" i="6" l="1"/>
  <c r="K15" i="6"/>
  <c r="K16" i="6" l="1"/>
  <c r="L16" i="6"/>
  <c r="L17" i="6" l="1"/>
  <c r="K17" i="6"/>
  <c r="L18" i="6" l="1"/>
  <c r="K18" i="6"/>
  <c r="L19" i="6" l="1"/>
  <c r="K19" i="6"/>
  <c r="K20" i="6" l="1"/>
  <c r="L20" i="6"/>
  <c r="L21" i="6" l="1"/>
  <c r="K21" i="6"/>
  <c r="L22" i="6" l="1"/>
  <c r="K22" i="6"/>
  <c r="L23" i="6" l="1"/>
  <c r="K23" i="6"/>
  <c r="K24" i="6" l="1"/>
  <c r="L24" i="6"/>
  <c r="L25" i="6" l="1"/>
  <c r="K25" i="6"/>
  <c r="L26" i="6" l="1"/>
  <c r="K26" i="6"/>
  <c r="L27" i="6" l="1"/>
  <c r="K27" i="6"/>
  <c r="K28" i="6" l="1"/>
  <c r="L28" i="6"/>
  <c r="L29" i="6" l="1"/>
  <c r="K29" i="6"/>
  <c r="L30" i="6" l="1"/>
  <c r="K30" i="6"/>
  <c r="L31" i="6" l="1"/>
  <c r="K31" i="6"/>
  <c r="K32" i="6" l="1"/>
  <c r="L32" i="6"/>
  <c r="L33" i="6" l="1"/>
  <c r="K33" i="6"/>
  <c r="L34" i="6" l="1"/>
  <c r="K34" i="6"/>
  <c r="K35" i="6" l="1"/>
  <c r="L35" i="6"/>
  <c r="K36" i="6" l="1"/>
  <c r="L36" i="6"/>
  <c r="L37" i="6" l="1"/>
  <c r="L38" i="6" s="1"/>
  <c r="C47" i="7" s="1"/>
  <c r="K37" i="6"/>
  <c r="K38" i="6" s="1"/>
  <c r="B47" i="7" s="1"/>
  <c r="K4" i="7" l="1"/>
  <c r="L4" i="7"/>
  <c r="L7" i="7" l="1"/>
  <c r="K7" i="7"/>
  <c r="K8" i="7" l="1"/>
  <c r="L8" i="7"/>
  <c r="L9" i="7" l="1"/>
  <c r="K9" i="7"/>
  <c r="K10" i="7" l="1"/>
  <c r="L10" i="7"/>
  <c r="L11" i="7" l="1"/>
  <c r="K11" i="7"/>
  <c r="K12" i="7" l="1"/>
  <c r="L12" i="7"/>
  <c r="L13" i="7" l="1"/>
  <c r="K13" i="7"/>
  <c r="L14" i="7" l="1"/>
  <c r="K14" i="7"/>
  <c r="L15" i="7" l="1"/>
  <c r="K15" i="7"/>
  <c r="K16" i="7" l="1"/>
  <c r="L16" i="7"/>
  <c r="L17" i="7" l="1"/>
  <c r="K17" i="7"/>
  <c r="K18" i="7" l="1"/>
  <c r="L18" i="7"/>
  <c r="L19" i="7" l="1"/>
  <c r="K19" i="7"/>
  <c r="K20" i="7" l="1"/>
  <c r="L20" i="7"/>
  <c r="K21" i="7" l="1"/>
  <c r="L21" i="7"/>
  <c r="K22" i="7" l="1"/>
  <c r="L22" i="7"/>
  <c r="L23" i="7" l="1"/>
  <c r="K23" i="7"/>
  <c r="K24" i="7" l="1"/>
  <c r="L24" i="7"/>
  <c r="L25" i="7" l="1"/>
  <c r="K25" i="7"/>
  <c r="L26" i="7" l="1"/>
  <c r="K26" i="7"/>
  <c r="L27" i="7" l="1"/>
  <c r="K27" i="7"/>
  <c r="K28" i="7" l="1"/>
  <c r="L28" i="7"/>
  <c r="L29" i="7" l="1"/>
  <c r="K29" i="7"/>
  <c r="L30" i="7" l="1"/>
  <c r="K30" i="7"/>
  <c r="K31" i="7" l="1"/>
  <c r="L31" i="7"/>
  <c r="K32" i="7" l="1"/>
  <c r="L32" i="7"/>
  <c r="K33" i="7" l="1"/>
  <c r="L33" i="7"/>
  <c r="K34" i="7" l="1"/>
  <c r="L34" i="7"/>
  <c r="K35" i="7" l="1"/>
  <c r="L35" i="7"/>
  <c r="K36" i="7" l="1"/>
  <c r="L36" i="7"/>
  <c r="L37" i="7" l="1"/>
  <c r="L38" i="7" s="1"/>
  <c r="C47" i="8" s="1"/>
  <c r="K37" i="7"/>
  <c r="K38" i="7" s="1"/>
  <c r="B47" i="8" s="1"/>
  <c r="K4" i="8" l="1"/>
  <c r="L4" i="8"/>
  <c r="L7" i="8" l="1"/>
  <c r="K7" i="8"/>
  <c r="L8" i="8" l="1"/>
  <c r="K8" i="8"/>
  <c r="L9" i="8" l="1"/>
  <c r="K9" i="8"/>
  <c r="K10" i="8" l="1"/>
  <c r="L10" i="8"/>
  <c r="L11" i="8" l="1"/>
  <c r="K11" i="8"/>
  <c r="L12" i="8" l="1"/>
  <c r="K12" i="8"/>
  <c r="L13" i="8" l="1"/>
  <c r="K13" i="8"/>
  <c r="K14" i="8" l="1"/>
  <c r="L14" i="8"/>
  <c r="L15" i="8" l="1"/>
  <c r="K15" i="8"/>
  <c r="L16" i="8" l="1"/>
  <c r="K16" i="8"/>
  <c r="L17" i="8" l="1"/>
  <c r="K17" i="8"/>
  <c r="K18" i="8" l="1"/>
  <c r="L18" i="8"/>
  <c r="L19" i="8" l="1"/>
  <c r="K19" i="8"/>
  <c r="L20" i="8" l="1"/>
  <c r="K20" i="8"/>
  <c r="L21" i="8" l="1"/>
  <c r="K21" i="8"/>
  <c r="K22" i="8" l="1"/>
  <c r="L22" i="8"/>
  <c r="L23" i="8" l="1"/>
  <c r="K23" i="8"/>
  <c r="L24" i="8" l="1"/>
  <c r="K24" i="8"/>
  <c r="L25" i="8" l="1"/>
  <c r="K25" i="8"/>
  <c r="K26" i="8" l="1"/>
  <c r="L26" i="8"/>
  <c r="K27" i="8" l="1"/>
  <c r="L27" i="8"/>
  <c r="L28" i="8" l="1"/>
  <c r="K28" i="8"/>
  <c r="L29" i="8" l="1"/>
  <c r="K29" i="8"/>
  <c r="L30" i="8" l="1"/>
  <c r="K30" i="8"/>
  <c r="L31" i="8" l="1"/>
  <c r="K31" i="8"/>
  <c r="L32" i="8" l="1"/>
  <c r="K32" i="8"/>
  <c r="L33" i="8" l="1"/>
  <c r="K33" i="8"/>
  <c r="K34" i="8" l="1"/>
  <c r="L34" i="8"/>
  <c r="K35" i="8" l="1"/>
  <c r="L35" i="8"/>
  <c r="L36" i="8" l="1"/>
  <c r="K36" i="8"/>
  <c r="L37" i="8" l="1"/>
  <c r="L38" i="8" s="1"/>
  <c r="C47" i="9" s="1"/>
  <c r="K37" i="8"/>
  <c r="K38" i="8" s="1"/>
  <c r="B47" i="9" s="1"/>
  <c r="K4" i="9" l="1"/>
  <c r="L4" i="9"/>
  <c r="L7" i="9" l="1"/>
  <c r="K7" i="9"/>
  <c r="K8" i="9" l="1"/>
  <c r="L8" i="9"/>
  <c r="L9" i="9" l="1"/>
  <c r="K9" i="9"/>
  <c r="L10" i="9" l="1"/>
  <c r="K10" i="9"/>
  <c r="L11" i="9" l="1"/>
  <c r="K11" i="9"/>
  <c r="K12" i="9" l="1"/>
  <c r="L12" i="9"/>
  <c r="L13" i="9" l="1"/>
  <c r="K13" i="9"/>
  <c r="L14" i="9" l="1"/>
  <c r="K14" i="9"/>
  <c r="L15" i="9" l="1"/>
  <c r="K15" i="9"/>
  <c r="K16" i="9" l="1"/>
  <c r="L16" i="9"/>
  <c r="L17" i="9" l="1"/>
  <c r="K17" i="9"/>
  <c r="L18" i="9" l="1"/>
  <c r="K18" i="9"/>
  <c r="L19" i="9" l="1"/>
  <c r="K19" i="9"/>
  <c r="K20" i="9" l="1"/>
  <c r="L20" i="9"/>
  <c r="L21" i="9" l="1"/>
  <c r="K21" i="9"/>
  <c r="L22" i="9" l="1"/>
  <c r="K22" i="9"/>
  <c r="L23" i="9" l="1"/>
  <c r="K23" i="9"/>
  <c r="K24" i="9" l="1"/>
  <c r="L24" i="9"/>
  <c r="K25" i="9" l="1"/>
  <c r="L25" i="9"/>
  <c r="L26" i="9" l="1"/>
  <c r="K26" i="9"/>
  <c r="L27" i="9" l="1"/>
  <c r="K27" i="9"/>
  <c r="K28" i="9" l="1"/>
  <c r="L28" i="9"/>
  <c r="K29" i="9" l="1"/>
  <c r="L29" i="9"/>
  <c r="L30" i="9" l="1"/>
  <c r="K30" i="9"/>
  <c r="K31" i="9" l="1"/>
  <c r="L31" i="9"/>
  <c r="K32" i="9" l="1"/>
  <c r="L32" i="9"/>
  <c r="L33" i="9" l="1"/>
  <c r="K33" i="9"/>
  <c r="L34" i="9" l="1"/>
  <c r="K34" i="9"/>
  <c r="K35" i="9" l="1"/>
  <c r="L35" i="9"/>
  <c r="L36" i="9" l="1"/>
  <c r="K36" i="9"/>
  <c r="L37" i="9" l="1"/>
  <c r="L38" i="9" s="1"/>
  <c r="C47" i="10" s="1"/>
  <c r="K37" i="9"/>
  <c r="K38" i="9" s="1"/>
  <c r="B47" i="10" s="1"/>
  <c r="L4" i="10" l="1"/>
  <c r="K4" i="10"/>
  <c r="L7" i="10" l="1"/>
  <c r="K7" i="10"/>
  <c r="K8" i="10" l="1"/>
  <c r="L8" i="10"/>
  <c r="L9" i="10" l="1"/>
  <c r="K9" i="10"/>
  <c r="L10" i="10" l="1"/>
  <c r="K10" i="10"/>
  <c r="L11" i="10" l="1"/>
  <c r="K11" i="10"/>
  <c r="K12" i="10" l="1"/>
  <c r="L12" i="10"/>
  <c r="L13" i="10" l="1"/>
  <c r="K13" i="10"/>
  <c r="L14" i="10" l="1"/>
  <c r="K14" i="10"/>
  <c r="L15" i="10" l="1"/>
  <c r="K15" i="10"/>
  <c r="K16" i="10" l="1"/>
  <c r="L16" i="10"/>
  <c r="L17" i="10" l="1"/>
  <c r="K17" i="10"/>
  <c r="L18" i="10" l="1"/>
  <c r="K18" i="10"/>
  <c r="L19" i="10" l="1"/>
  <c r="K19" i="10"/>
  <c r="K20" i="10" l="1"/>
  <c r="L20" i="10"/>
  <c r="L21" i="10" l="1"/>
  <c r="K21" i="10"/>
  <c r="L22" i="10" l="1"/>
  <c r="K22" i="10"/>
  <c r="L23" i="10" l="1"/>
  <c r="K23" i="10"/>
  <c r="K24" i="10" l="1"/>
  <c r="L24" i="10"/>
  <c r="L25" i="10" l="1"/>
  <c r="K25" i="10"/>
  <c r="L26" i="10" l="1"/>
  <c r="K26" i="10"/>
  <c r="L27" i="10" l="1"/>
  <c r="K27" i="10"/>
  <c r="K28" i="10" l="1"/>
  <c r="L28" i="10"/>
  <c r="L29" i="10" l="1"/>
  <c r="K29" i="10"/>
  <c r="L30" i="10" l="1"/>
  <c r="K30" i="10"/>
  <c r="L31" i="10" l="1"/>
  <c r="K31" i="10"/>
  <c r="K32" i="10" l="1"/>
  <c r="L32" i="10"/>
  <c r="L33" i="10" l="1"/>
  <c r="K33" i="10"/>
  <c r="L34" i="10" l="1"/>
  <c r="K34" i="10"/>
  <c r="K35" i="10" l="1"/>
  <c r="L35" i="10"/>
  <c r="K36" i="10" l="1"/>
  <c r="L36" i="10"/>
  <c r="L37" i="10" l="1"/>
  <c r="L38" i="10" s="1"/>
  <c r="C47" i="11" s="1"/>
  <c r="K37" i="10"/>
  <c r="K38" i="10" s="1"/>
  <c r="B47" i="11" s="1"/>
  <c r="L4" i="11" l="1"/>
  <c r="K4" i="11"/>
  <c r="L7" i="11" l="1"/>
  <c r="K7" i="11"/>
  <c r="K8" i="11" l="1"/>
  <c r="L8" i="11"/>
  <c r="K9" i="11" l="1"/>
  <c r="L9" i="11"/>
  <c r="L10" i="11" l="1"/>
  <c r="K10" i="11"/>
  <c r="L11" i="11" l="1"/>
  <c r="K11" i="11"/>
  <c r="K12" i="11" l="1"/>
  <c r="L12" i="11"/>
  <c r="L13" i="11" l="1"/>
  <c r="K13" i="11"/>
  <c r="L14" i="11" l="1"/>
  <c r="K14" i="11"/>
  <c r="L15" i="11" l="1"/>
  <c r="K15" i="11"/>
  <c r="K16" i="11" l="1"/>
  <c r="L16" i="11"/>
  <c r="L17" i="11" l="1"/>
  <c r="K17" i="11"/>
  <c r="L18" i="11" l="1"/>
  <c r="K18" i="11"/>
  <c r="L19" i="11" l="1"/>
  <c r="K19" i="11"/>
  <c r="K20" i="11" l="1"/>
  <c r="L20" i="11"/>
  <c r="L21" i="11" l="1"/>
  <c r="K21" i="11"/>
  <c r="L22" i="11" l="1"/>
  <c r="K22" i="11"/>
  <c r="L23" i="11" l="1"/>
  <c r="K23" i="11"/>
  <c r="K24" i="11" l="1"/>
  <c r="L24" i="11"/>
  <c r="L25" i="11" l="1"/>
  <c r="K25" i="11"/>
  <c r="L26" i="11" l="1"/>
  <c r="K26" i="11"/>
  <c r="L27" i="11" l="1"/>
  <c r="K27" i="11"/>
  <c r="K28" i="11" l="1"/>
  <c r="L28" i="11"/>
  <c r="L29" i="11" l="1"/>
  <c r="K29" i="11"/>
  <c r="L30" i="11" l="1"/>
  <c r="K30" i="11"/>
  <c r="K31" i="11" l="1"/>
  <c r="L31" i="11"/>
  <c r="K32" i="11" l="1"/>
  <c r="L32" i="11"/>
  <c r="L33" i="11" l="1"/>
  <c r="K33" i="11"/>
  <c r="L34" i="11" l="1"/>
  <c r="K34" i="11"/>
  <c r="K35" i="11" l="1"/>
  <c r="L35" i="11"/>
  <c r="K36" i="11" l="1"/>
  <c r="L36" i="11"/>
  <c r="K37" i="11" l="1"/>
  <c r="K38" i="11" s="1"/>
  <c r="B47" i="12" s="1"/>
  <c r="L37" i="11"/>
  <c r="L38" i="11" s="1"/>
  <c r="C47" i="12" s="1"/>
  <c r="L4" i="12" l="1"/>
  <c r="K4" i="12"/>
  <c r="L7" i="12" l="1"/>
  <c r="K7" i="12"/>
  <c r="K8" i="12" l="1"/>
  <c r="L8" i="12"/>
  <c r="K9" i="12" l="1"/>
  <c r="L9" i="12"/>
  <c r="L10" i="12" l="1"/>
  <c r="K10" i="12"/>
  <c r="L11" i="12" l="1"/>
  <c r="K11" i="12"/>
  <c r="K12" i="12" l="1"/>
  <c r="L12" i="12"/>
  <c r="K13" i="12" l="1"/>
  <c r="L13" i="12"/>
  <c r="L14" i="12" l="1"/>
  <c r="K14" i="12"/>
  <c r="L15" i="12" l="1"/>
  <c r="K15" i="12"/>
  <c r="K16" i="12" l="1"/>
  <c r="L16" i="12"/>
  <c r="K17" i="12" l="1"/>
  <c r="L17" i="12"/>
  <c r="L18" i="12" l="1"/>
  <c r="K18" i="12"/>
  <c r="L19" i="12" l="1"/>
  <c r="K19" i="12"/>
  <c r="K20" i="12" l="1"/>
  <c r="L20" i="12"/>
  <c r="L21" i="12" l="1"/>
  <c r="K21" i="12"/>
  <c r="L22" i="12" l="1"/>
  <c r="K22" i="12"/>
  <c r="L23" i="12" l="1"/>
  <c r="K23" i="12"/>
  <c r="K24" i="12" l="1"/>
  <c r="L24" i="12"/>
  <c r="L25" i="12" l="1"/>
  <c r="K25" i="12"/>
  <c r="L26" i="12" l="1"/>
  <c r="K26" i="12"/>
  <c r="L27" i="12" l="1"/>
  <c r="K27" i="12"/>
  <c r="K28" i="12" l="1"/>
  <c r="L28" i="12"/>
  <c r="K29" i="12" l="1"/>
  <c r="L29" i="12"/>
  <c r="L30" i="12" l="1"/>
  <c r="K30" i="12"/>
  <c r="L31" i="12" l="1"/>
  <c r="K31" i="12"/>
  <c r="K32" i="12" l="1"/>
  <c r="L32" i="12"/>
  <c r="K33" i="12" l="1"/>
  <c r="L33" i="12"/>
  <c r="L34" i="12" l="1"/>
  <c r="K34" i="12"/>
  <c r="L35" i="12" l="1"/>
  <c r="K35" i="12"/>
  <c r="K36" i="12" l="1"/>
  <c r="L36" i="12"/>
  <c r="K37" i="12" l="1"/>
  <c r="K38" i="12" s="1"/>
  <c r="L37" i="12"/>
  <c r="L38" i="12" s="1"/>
</calcChain>
</file>

<file path=xl/sharedStrings.xml><?xml version="1.0" encoding="utf-8"?>
<sst xmlns="http://schemas.openxmlformats.org/spreadsheetml/2006/main" count="408" uniqueCount="33">
  <si>
    <t>hodiny</t>
  </si>
  <si>
    <t>minúty</t>
  </si>
  <si>
    <t>Nadčasová práca</t>
  </si>
  <si>
    <t>Čerpanie NV</t>
  </si>
  <si>
    <t>Deň</t>
  </si>
  <si>
    <t>priama</t>
  </si>
  <si>
    <t>priama prepočítaná</t>
  </si>
  <si>
    <t>ostatná</t>
  </si>
  <si>
    <t>Spolu</t>
  </si>
  <si>
    <t>spolu</t>
  </si>
  <si>
    <t>prenos do ďalšieho mesiaca</t>
  </si>
  <si>
    <t>Priebežný zostatok</t>
  </si>
  <si>
    <t>NV</t>
  </si>
  <si>
    <t>Preplatenie</t>
  </si>
  <si>
    <t xml:space="preserve">z toho </t>
  </si>
  <si>
    <t>na preplatenie</t>
  </si>
  <si>
    <t xml:space="preserve">na čerpanie NV </t>
  </si>
  <si>
    <t>x</t>
  </si>
  <si>
    <t>Január</t>
  </si>
  <si>
    <t xml:space="preserve"> NV spolu (minulý+aktuálny mesiac)</t>
  </si>
  <si>
    <t>Nadčasová práca-prenos z predchádzajúceho mesiaca na čerpanie NV (prepočítaná)</t>
  </si>
  <si>
    <t>©Odborový zväz školstva/2026</t>
  </si>
  <si>
    <t>Február</t>
  </si>
  <si>
    <t>Október</t>
  </si>
  <si>
    <t>Marec</t>
  </si>
  <si>
    <t>Apríl</t>
  </si>
  <si>
    <t>Máj</t>
  </si>
  <si>
    <t>Jún</t>
  </si>
  <si>
    <t>Júl</t>
  </si>
  <si>
    <t>August</t>
  </si>
  <si>
    <t>September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</si>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</sst>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 wrapText="1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hidden="1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 wrapText="1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hidden="1"/>
    </xf>
    <xf numFmtId="0" fontId="0" fillId="2" borderId="31" xfId="0" applyFill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1" fillId="0" borderId="0" xfId="0" applyFont="1" applyProtection="1">
      <protection hidden="1"/>
    </xf>
    <xf numFmtId="0" fontId="0" fillId="3" borderId="17" xfId="0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1" fillId="3" borderId="0" xfId="0" applyFont="1" applyFill="1" applyProtection="1"/>
    <xf numFmtId="0" fontId="0" fillId="0" borderId="1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left" wrapText="1"/>
      <protection hidden="1"/>
    </xf>
    <xf numFmtId="0" fontId="0" fillId="0" borderId="13" xfId="0" applyBorder="1" applyAlignment="1" applyProtection="1">
      <alignment horizontal="left" wrapText="1"/>
      <protection hidden="1"/>
    </xf>
    <xf numFmtId="0" fontId="0" fillId="0" borderId="17" xfId="0" applyBorder="1" applyAlignment="1" applyProtection="1">
      <alignment horizontal="left" wrapText="1"/>
      <protection hidden="1"/>
    </xf>
    <xf numFmtId="0" fontId="0" fillId="0" borderId="18" xfId="0" applyBorder="1" applyAlignment="1" applyProtection="1">
      <alignment horizontal="left" wrapText="1"/>
      <protection hidden="1"/>
    </xf>
    <xf numFmtId="0" fontId="0" fillId="0" borderId="7" xfId="0" applyBorder="1" applyAlignment="1" applyProtection="1">
      <alignment horizontal="center" wrapText="1"/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center"/>
      <protection hidden="1"/>
    </xf>
    <xf numFmtId="0" fontId="0" fillId="0" borderId="33" xfId="0" applyBorder="1" applyAlignment="1" applyProtection="1">
      <alignment horizontal="center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2:N47"/>
  <sheetViews>
    <sheetView tabSelected="1" zoomScale="90" zoomScaleNormal="90" workbookViewId="0">
      <selection activeCell="I52" sqref="I52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18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2"/>
      <c r="B5" s="54" t="s">
        <v>2</v>
      </c>
      <c r="C5" s="54"/>
      <c r="D5" s="54"/>
      <c r="E5" s="54" t="s">
        <v>8</v>
      </c>
      <c r="F5" s="54"/>
      <c r="G5" s="3"/>
      <c r="H5" s="2"/>
      <c r="I5" s="58" t="s">
        <v>3</v>
      </c>
      <c r="J5" s="58"/>
      <c r="K5" s="58" t="s">
        <v>11</v>
      </c>
      <c r="L5" s="58"/>
    </row>
    <row r="6" spans="1:12" ht="15" thickBot="1" x14ac:dyDescent="0.35">
      <c r="A6" s="7" t="s">
        <v>4</v>
      </c>
      <c r="B6" s="10" t="s">
        <v>5</v>
      </c>
      <c r="C6" s="7" t="s">
        <v>6</v>
      </c>
      <c r="D6" s="10" t="s">
        <v>7</v>
      </c>
      <c r="E6" s="7" t="s">
        <v>12</v>
      </c>
      <c r="F6" s="7" t="s">
        <v>13</v>
      </c>
      <c r="G6" s="3"/>
      <c r="H6" s="7" t="s">
        <v>4</v>
      </c>
      <c r="I6" s="10" t="s">
        <v>0</v>
      </c>
      <c r="J6" s="10" t="s">
        <v>1</v>
      </c>
      <c r="K6" s="7" t="s">
        <v>0</v>
      </c>
      <c r="L6" s="7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7">
        <f>B7+D7</f>
        <v>0</v>
      </c>
      <c r="G7" s="3"/>
      <c r="H7" s="23">
        <v>1</v>
      </c>
      <c r="I7" s="27">
        <v>0</v>
      </c>
      <c r="J7" s="27">
        <v>0</v>
      </c>
      <c r="K7" s="25">
        <f>INT(((K4*60+L4)-(I7*60+J7))/60)</f>
        <v>0</v>
      </c>
      <c r="L7" s="7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7">
        <f t="shared" ref="F8:F38" si="2">B8+D8</f>
        <v>0</v>
      </c>
      <c r="G8" s="3"/>
      <c r="H8" s="23">
        <v>2</v>
      </c>
      <c r="I8" s="28">
        <v>0</v>
      </c>
      <c r="J8" s="28">
        <v>0</v>
      </c>
      <c r="K8" s="25">
        <f>INT(((K7*60+L7)-(I8*60+J8))/60)</f>
        <v>0</v>
      </c>
      <c r="L8" s="7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7">
        <f t="shared" si="2"/>
        <v>0</v>
      </c>
      <c r="G9" s="3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7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7">
        <f t="shared" si="2"/>
        <v>0</v>
      </c>
      <c r="G10" s="3"/>
      <c r="H10" s="23">
        <v>4</v>
      </c>
      <c r="I10" s="28">
        <v>0</v>
      </c>
      <c r="J10" s="28">
        <v>0</v>
      </c>
      <c r="K10" s="25">
        <f t="shared" si="3"/>
        <v>0</v>
      </c>
      <c r="L10" s="7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7">
        <f t="shared" si="2"/>
        <v>0</v>
      </c>
      <c r="G11" s="3"/>
      <c r="H11" s="23">
        <v>5</v>
      </c>
      <c r="I11" s="28">
        <v>0</v>
      </c>
      <c r="J11" s="28">
        <v>0</v>
      </c>
      <c r="K11" s="25">
        <f t="shared" si="3"/>
        <v>0</v>
      </c>
      <c r="L11" s="7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7">
        <f t="shared" si="2"/>
        <v>0</v>
      </c>
      <c r="G12" s="3"/>
      <c r="H12" s="23">
        <v>6</v>
      </c>
      <c r="I12" s="28">
        <v>0</v>
      </c>
      <c r="J12" s="28">
        <v>0</v>
      </c>
      <c r="K12" s="25">
        <f t="shared" si="3"/>
        <v>0</v>
      </c>
      <c r="L12" s="7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7">
        <f t="shared" si="2"/>
        <v>0</v>
      </c>
      <c r="G13" s="3"/>
      <c r="H13" s="23">
        <v>7</v>
      </c>
      <c r="I13" s="28">
        <v>0</v>
      </c>
      <c r="J13" s="28">
        <v>0</v>
      </c>
      <c r="K13" s="25">
        <f t="shared" si="3"/>
        <v>0</v>
      </c>
      <c r="L13" s="7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7">
        <f t="shared" si="2"/>
        <v>0</v>
      </c>
      <c r="G14" s="3"/>
      <c r="H14" s="23">
        <v>8</v>
      </c>
      <c r="I14" s="28">
        <v>0</v>
      </c>
      <c r="J14" s="28">
        <v>0</v>
      </c>
      <c r="K14" s="25">
        <f t="shared" si="3"/>
        <v>0</v>
      </c>
      <c r="L14" s="7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7">
        <f t="shared" si="2"/>
        <v>0</v>
      </c>
      <c r="G15" s="3"/>
      <c r="H15" s="23">
        <v>9</v>
      </c>
      <c r="I15" s="28">
        <v>0</v>
      </c>
      <c r="J15" s="28">
        <v>0</v>
      </c>
      <c r="K15" s="25">
        <f t="shared" si="3"/>
        <v>0</v>
      </c>
      <c r="L15" s="7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7">
        <f t="shared" si="2"/>
        <v>0</v>
      </c>
      <c r="G16" s="3"/>
      <c r="H16" s="23">
        <v>10</v>
      </c>
      <c r="I16" s="28">
        <v>0</v>
      </c>
      <c r="J16" s="28">
        <v>0</v>
      </c>
      <c r="K16" s="25">
        <f t="shared" si="3"/>
        <v>0</v>
      </c>
      <c r="L16" s="7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7">
        <f t="shared" si="2"/>
        <v>0</v>
      </c>
      <c r="G17" s="3"/>
      <c r="H17" s="23">
        <v>11</v>
      </c>
      <c r="I17" s="28">
        <v>0</v>
      </c>
      <c r="J17" s="28">
        <v>0</v>
      </c>
      <c r="K17" s="25">
        <f t="shared" si="3"/>
        <v>0</v>
      </c>
      <c r="L17" s="7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7">
        <f t="shared" si="2"/>
        <v>0</v>
      </c>
      <c r="G18" s="3"/>
      <c r="H18" s="23">
        <v>12</v>
      </c>
      <c r="I18" s="28">
        <v>0</v>
      </c>
      <c r="J18" s="28">
        <v>0</v>
      </c>
      <c r="K18" s="25">
        <f t="shared" si="3"/>
        <v>0</v>
      </c>
      <c r="L18" s="7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7">
        <f t="shared" si="2"/>
        <v>0</v>
      </c>
      <c r="G19" s="3"/>
      <c r="H19" s="23">
        <v>13</v>
      </c>
      <c r="I19" s="28">
        <v>0</v>
      </c>
      <c r="J19" s="28">
        <v>0</v>
      </c>
      <c r="K19" s="25">
        <f t="shared" si="3"/>
        <v>0</v>
      </c>
      <c r="L19" s="7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7">
        <f t="shared" si="2"/>
        <v>0</v>
      </c>
      <c r="G20" s="3"/>
      <c r="H20" s="23">
        <v>14</v>
      </c>
      <c r="I20" s="28">
        <v>0</v>
      </c>
      <c r="J20" s="28">
        <v>0</v>
      </c>
      <c r="K20" s="25">
        <f t="shared" si="3"/>
        <v>0</v>
      </c>
      <c r="L20" s="7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7">
        <f t="shared" si="2"/>
        <v>0</v>
      </c>
      <c r="G21" s="3"/>
      <c r="H21" s="23">
        <v>15</v>
      </c>
      <c r="I21" s="28">
        <v>0</v>
      </c>
      <c r="J21" s="28">
        <v>0</v>
      </c>
      <c r="K21" s="25">
        <f t="shared" si="3"/>
        <v>0</v>
      </c>
      <c r="L21" s="7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7">
        <f t="shared" si="2"/>
        <v>0</v>
      </c>
      <c r="G22" s="3"/>
      <c r="H22" s="23">
        <v>16</v>
      </c>
      <c r="I22" s="28">
        <v>0</v>
      </c>
      <c r="J22" s="28">
        <v>0</v>
      </c>
      <c r="K22" s="25">
        <f t="shared" si="3"/>
        <v>0</v>
      </c>
      <c r="L22" s="7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7">
        <f t="shared" si="2"/>
        <v>0</v>
      </c>
      <c r="G23" s="3"/>
      <c r="H23" s="23">
        <v>17</v>
      </c>
      <c r="I23" s="28">
        <v>0</v>
      </c>
      <c r="J23" s="28">
        <v>0</v>
      </c>
      <c r="K23" s="25">
        <f t="shared" si="3"/>
        <v>0</v>
      </c>
      <c r="L23" s="7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7">
        <f t="shared" si="2"/>
        <v>0</v>
      </c>
      <c r="G24" s="3"/>
      <c r="H24" s="23">
        <v>18</v>
      </c>
      <c r="I24" s="28">
        <v>0</v>
      </c>
      <c r="J24" s="28">
        <v>0</v>
      </c>
      <c r="K24" s="25">
        <f t="shared" si="3"/>
        <v>0</v>
      </c>
      <c r="L24" s="7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7">
        <f t="shared" si="2"/>
        <v>0</v>
      </c>
      <c r="G25" s="3"/>
      <c r="H25" s="23">
        <v>19</v>
      </c>
      <c r="I25" s="28">
        <v>0</v>
      </c>
      <c r="J25" s="28">
        <v>0</v>
      </c>
      <c r="K25" s="25">
        <f t="shared" si="3"/>
        <v>0</v>
      </c>
      <c r="L25" s="7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7">
        <f t="shared" si="2"/>
        <v>0</v>
      </c>
      <c r="G26" s="3"/>
      <c r="H26" s="23">
        <v>20</v>
      </c>
      <c r="I26" s="28">
        <v>0</v>
      </c>
      <c r="J26" s="28">
        <v>0</v>
      </c>
      <c r="K26" s="25">
        <f t="shared" si="3"/>
        <v>0</v>
      </c>
      <c r="L26" s="7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7">
        <f t="shared" si="2"/>
        <v>0</v>
      </c>
      <c r="G27" s="3"/>
      <c r="H27" s="23">
        <v>21</v>
      </c>
      <c r="I27" s="28">
        <v>0</v>
      </c>
      <c r="J27" s="28">
        <v>0</v>
      </c>
      <c r="K27" s="25">
        <f t="shared" si="3"/>
        <v>0</v>
      </c>
      <c r="L27" s="7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7">
        <f t="shared" si="2"/>
        <v>0</v>
      </c>
      <c r="G28" s="3"/>
      <c r="H28" s="23">
        <v>22</v>
      </c>
      <c r="I28" s="28">
        <v>0</v>
      </c>
      <c r="J28" s="28">
        <v>0</v>
      </c>
      <c r="K28" s="25">
        <f t="shared" si="3"/>
        <v>0</v>
      </c>
      <c r="L28" s="7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7">
        <f t="shared" si="2"/>
        <v>0</v>
      </c>
      <c r="G29" s="3"/>
      <c r="H29" s="23">
        <v>23</v>
      </c>
      <c r="I29" s="28">
        <v>0</v>
      </c>
      <c r="J29" s="28">
        <v>0</v>
      </c>
      <c r="K29" s="25">
        <f t="shared" si="3"/>
        <v>0</v>
      </c>
      <c r="L29" s="7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7">
        <f t="shared" si="2"/>
        <v>0</v>
      </c>
      <c r="G30" s="3"/>
      <c r="H30" s="23">
        <v>24</v>
      </c>
      <c r="I30" s="28">
        <v>0</v>
      </c>
      <c r="J30" s="28">
        <v>0</v>
      </c>
      <c r="K30" s="25">
        <f t="shared" si="3"/>
        <v>0</v>
      </c>
      <c r="L30" s="7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7">
        <f t="shared" si="2"/>
        <v>0</v>
      </c>
      <c r="G31" s="3"/>
      <c r="H31" s="23">
        <v>25</v>
      </c>
      <c r="I31" s="28">
        <v>0</v>
      </c>
      <c r="J31" s="28">
        <v>0</v>
      </c>
      <c r="K31" s="25">
        <f t="shared" si="3"/>
        <v>0</v>
      </c>
      <c r="L31" s="7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7">
        <f t="shared" si="2"/>
        <v>0</v>
      </c>
      <c r="G32" s="3"/>
      <c r="H32" s="23">
        <v>26</v>
      </c>
      <c r="I32" s="28">
        <v>0</v>
      </c>
      <c r="J32" s="28">
        <v>0</v>
      </c>
      <c r="K32" s="25">
        <f t="shared" si="3"/>
        <v>0</v>
      </c>
      <c r="L32" s="7">
        <f t="shared" si="4"/>
        <v>0</v>
      </c>
    </row>
    <row r="33" spans="1:14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7">
        <f t="shared" si="2"/>
        <v>0</v>
      </c>
      <c r="G33" s="3"/>
      <c r="H33" s="23">
        <v>27</v>
      </c>
      <c r="I33" s="28">
        <v>0</v>
      </c>
      <c r="J33" s="28">
        <v>0</v>
      </c>
      <c r="K33" s="25">
        <f t="shared" si="3"/>
        <v>0</v>
      </c>
      <c r="L33" s="7">
        <f t="shared" si="4"/>
        <v>0</v>
      </c>
    </row>
    <row r="34" spans="1:14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7">
        <f t="shared" si="2"/>
        <v>0</v>
      </c>
      <c r="G34" s="3"/>
      <c r="H34" s="23">
        <v>28</v>
      </c>
      <c r="I34" s="28">
        <v>0</v>
      </c>
      <c r="J34" s="28">
        <v>0</v>
      </c>
      <c r="K34" s="25">
        <f t="shared" si="3"/>
        <v>0</v>
      </c>
      <c r="L34" s="7">
        <f t="shared" si="4"/>
        <v>0</v>
      </c>
    </row>
    <row r="35" spans="1:14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7">
        <f t="shared" si="2"/>
        <v>0</v>
      </c>
      <c r="G35" s="3"/>
      <c r="H35" s="23">
        <v>29</v>
      </c>
      <c r="I35" s="28">
        <v>0</v>
      </c>
      <c r="J35" s="28">
        <v>0</v>
      </c>
      <c r="K35" s="25">
        <f t="shared" si="3"/>
        <v>0</v>
      </c>
      <c r="L35" s="7">
        <f t="shared" si="4"/>
        <v>0</v>
      </c>
    </row>
    <row r="36" spans="1:14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7">
        <f t="shared" si="2"/>
        <v>0</v>
      </c>
      <c r="G36" s="3"/>
      <c r="H36" s="23">
        <v>30</v>
      </c>
      <c r="I36" s="28">
        <v>0</v>
      </c>
      <c r="J36" s="28">
        <v>0</v>
      </c>
      <c r="K36" s="25">
        <f t="shared" si="3"/>
        <v>0</v>
      </c>
      <c r="L36" s="7">
        <f t="shared" si="4"/>
        <v>0</v>
      </c>
    </row>
    <row r="37" spans="1:14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3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4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3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4" ht="15" thickBot="1" x14ac:dyDescent="0.35">
      <c r="A39" s="59" t="s">
        <v>14</v>
      </c>
      <c r="B39" s="60"/>
      <c r="C39" s="60"/>
      <c r="D39" s="60"/>
      <c r="E39" s="60"/>
      <c r="F39" s="61"/>
      <c r="G39" s="3"/>
      <c r="H39" s="3"/>
      <c r="I39" s="3"/>
      <c r="J39" s="3"/>
      <c r="K39" s="3"/>
      <c r="L39" s="3"/>
    </row>
    <row r="40" spans="1:14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3"/>
      <c r="H40" s="3"/>
      <c r="I40" s="3"/>
      <c r="J40" s="3"/>
      <c r="K40" s="3"/>
      <c r="L40" s="3"/>
    </row>
    <row r="41" spans="1:14" x14ac:dyDescent="0.3">
      <c r="A41" s="15" t="s">
        <v>16</v>
      </c>
      <c r="B41" s="34">
        <f>B38-B40</f>
        <v>0</v>
      </c>
      <c r="C41" s="7">
        <f>B41*1.5</f>
        <v>0</v>
      </c>
      <c r="D41" s="34">
        <f>D38-D40</f>
        <v>0</v>
      </c>
      <c r="E41" s="7">
        <f>C41+D41</f>
        <v>0</v>
      </c>
      <c r="F41" s="16" t="s">
        <v>17</v>
      </c>
      <c r="G41" s="3"/>
      <c r="H41" s="3"/>
      <c r="I41" s="3"/>
      <c r="J41" s="3"/>
      <c r="K41" s="3"/>
      <c r="L41" s="3"/>
    </row>
    <row r="42" spans="1:14" x14ac:dyDescent="0.3">
      <c r="A42" s="17" t="s">
        <v>16</v>
      </c>
      <c r="B42" s="8" t="s">
        <v>0</v>
      </c>
      <c r="C42" s="8" t="s">
        <v>1</v>
      </c>
      <c r="D42" s="4"/>
      <c r="E42" s="4"/>
      <c r="F42" s="18"/>
    </row>
    <row r="43" spans="1:14" ht="15" thickBot="1" x14ac:dyDescent="0.35">
      <c r="A43" s="19"/>
      <c r="B43" s="42">
        <f>INT(ROUND(E41*60,0)/60)</f>
        <v>0</v>
      </c>
      <c r="C43" s="42">
        <f>MOD(ROUND(E41*60,0),60)</f>
        <v>0</v>
      </c>
      <c r="D43" s="21"/>
      <c r="E43" s="21"/>
      <c r="F43" s="22"/>
    </row>
    <row r="44" spans="1:14" ht="15" thickBot="1" x14ac:dyDescent="0.35"/>
    <row r="45" spans="1:14" ht="15" thickBot="1" x14ac:dyDescent="0.35">
      <c r="A45" s="68" t="s">
        <v>20</v>
      </c>
      <c r="B45" s="69"/>
      <c r="C45" s="69"/>
      <c r="D45" s="69"/>
      <c r="E45" s="69"/>
      <c r="F45" s="70"/>
      <c r="G45" s="3"/>
      <c r="H45" s="3"/>
      <c r="I45" s="55"/>
      <c r="J45" s="55"/>
      <c r="K45" s="3"/>
      <c r="L45" s="3"/>
    </row>
    <row r="46" spans="1:14" x14ac:dyDescent="0.3">
      <c r="A46" s="6"/>
      <c r="B46" s="43" t="s">
        <v>0</v>
      </c>
      <c r="C46" s="40" t="s">
        <v>1</v>
      </c>
      <c r="D46" s="6"/>
      <c r="E46" s="6"/>
      <c r="F46" s="6"/>
      <c r="L46" s="46" t="s">
        <v>21</v>
      </c>
      <c r="M46" s="47"/>
      <c r="N46" s="47"/>
    </row>
    <row r="47" spans="1:14" ht="15" thickBot="1" x14ac:dyDescent="0.35">
      <c r="A47" s="6"/>
      <c r="B47" s="44">
        <v>0</v>
      </c>
      <c r="C47" s="45">
        <v>0</v>
      </c>
      <c r="D47" s="6"/>
      <c r="E47" s="6"/>
      <c r="F47" s="6"/>
    </row>
  </sheetData>
  <sheetProtection algorithmName="SHA-512" hashValue="GnJxsSMEJFd/Bes3QGuys2iXoEa8UatiBeL8KCLlv8rdGYw/sqRp8ry6YXq0OH059cE1Vf0yHyP3J/MMMvwDnQ==" saltValue="E5oHzckWzPgCSgxhNt+UKw==" spinCount="100000" sheet="1" objects="1" scenarios="1"/>
  <mergeCells count="10">
    <mergeCell ref="B5:D5"/>
    <mergeCell ref="I45:J45"/>
    <mergeCell ref="A2:L2"/>
    <mergeCell ref="I5:J5"/>
    <mergeCell ref="K5:L5"/>
    <mergeCell ref="E5:F5"/>
    <mergeCell ref="A39:F39"/>
    <mergeCell ref="I3:J4"/>
    <mergeCell ref="H38:J38"/>
    <mergeCell ref="A45:F4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2:N47"/>
  <sheetViews>
    <sheetView topLeftCell="A10" zoomScale="90" zoomScaleNormal="90" workbookViewId="0">
      <selection activeCell="E47" sqref="E47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23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2"/>
      <c r="B5" s="54" t="s">
        <v>2</v>
      </c>
      <c r="C5" s="54"/>
      <c r="D5" s="54"/>
      <c r="E5" s="54" t="s">
        <v>8</v>
      </c>
      <c r="F5" s="54"/>
      <c r="G5" s="5"/>
      <c r="H5" s="2"/>
      <c r="I5" s="58" t="s">
        <v>3</v>
      </c>
      <c r="J5" s="58"/>
      <c r="K5" s="58" t="s">
        <v>11</v>
      </c>
      <c r="L5" s="58"/>
    </row>
    <row r="6" spans="1:12" ht="15" thickBot="1" x14ac:dyDescent="0.35">
      <c r="A6" s="9" t="s">
        <v>4</v>
      </c>
      <c r="B6" s="10" t="s">
        <v>5</v>
      </c>
      <c r="C6" s="9" t="s">
        <v>6</v>
      </c>
      <c r="D6" s="10" t="s">
        <v>7</v>
      </c>
      <c r="E6" s="9" t="s">
        <v>12</v>
      </c>
      <c r="F6" s="9" t="s">
        <v>13</v>
      </c>
      <c r="G6" s="5"/>
      <c r="H6" s="9" t="s">
        <v>4</v>
      </c>
      <c r="I6" s="10" t="s">
        <v>0</v>
      </c>
      <c r="J6" s="10" t="s">
        <v>1</v>
      </c>
      <c r="K6" s="9" t="s">
        <v>0</v>
      </c>
      <c r="L6" s="9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9">
        <f>B7+D7</f>
        <v>0</v>
      </c>
      <c r="G7" s="5"/>
      <c r="H7" s="23">
        <v>1</v>
      </c>
      <c r="I7" s="27">
        <v>0</v>
      </c>
      <c r="J7" s="27">
        <v>0</v>
      </c>
      <c r="K7" s="25">
        <f>INT(((K4*60+L4)-(I7*60+J7))/60)</f>
        <v>0</v>
      </c>
      <c r="L7" s="9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9">
        <f t="shared" ref="F8:F38" si="2">B8+D8</f>
        <v>0</v>
      </c>
      <c r="G8" s="5"/>
      <c r="H8" s="23">
        <v>2</v>
      </c>
      <c r="I8" s="28">
        <v>0</v>
      </c>
      <c r="J8" s="28">
        <v>0</v>
      </c>
      <c r="K8" s="25">
        <f>INT(((K7*60+L7)-(I8*60+J8))/60)</f>
        <v>0</v>
      </c>
      <c r="L8" s="9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9">
        <f t="shared" si="2"/>
        <v>0</v>
      </c>
      <c r="G9" s="5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9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9">
        <f t="shared" si="2"/>
        <v>0</v>
      </c>
      <c r="G10" s="5"/>
      <c r="H10" s="23">
        <v>4</v>
      </c>
      <c r="I10" s="28">
        <v>0</v>
      </c>
      <c r="J10" s="28">
        <v>0</v>
      </c>
      <c r="K10" s="25">
        <f t="shared" si="3"/>
        <v>0</v>
      </c>
      <c r="L10" s="9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9">
        <f t="shared" si="2"/>
        <v>0</v>
      </c>
      <c r="G11" s="5"/>
      <c r="H11" s="23">
        <v>5</v>
      </c>
      <c r="I11" s="28">
        <v>0</v>
      </c>
      <c r="J11" s="28">
        <v>0</v>
      </c>
      <c r="K11" s="25">
        <f t="shared" si="3"/>
        <v>0</v>
      </c>
      <c r="L11" s="9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9">
        <f t="shared" si="2"/>
        <v>0</v>
      </c>
      <c r="G12" s="5"/>
      <c r="H12" s="23">
        <v>6</v>
      </c>
      <c r="I12" s="28">
        <v>0</v>
      </c>
      <c r="J12" s="28">
        <v>0</v>
      </c>
      <c r="K12" s="25">
        <f t="shared" si="3"/>
        <v>0</v>
      </c>
      <c r="L12" s="9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9">
        <f t="shared" si="2"/>
        <v>0</v>
      </c>
      <c r="G13" s="5"/>
      <c r="H13" s="23">
        <v>7</v>
      </c>
      <c r="I13" s="28">
        <v>0</v>
      </c>
      <c r="J13" s="28">
        <v>0</v>
      </c>
      <c r="K13" s="25">
        <f t="shared" si="3"/>
        <v>0</v>
      </c>
      <c r="L13" s="9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9">
        <f t="shared" si="2"/>
        <v>0</v>
      </c>
      <c r="G14" s="5"/>
      <c r="H14" s="23">
        <v>8</v>
      </c>
      <c r="I14" s="28">
        <v>0</v>
      </c>
      <c r="J14" s="28">
        <v>0</v>
      </c>
      <c r="K14" s="25">
        <f t="shared" si="3"/>
        <v>0</v>
      </c>
      <c r="L14" s="9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9">
        <f t="shared" si="2"/>
        <v>0</v>
      </c>
      <c r="G15" s="5"/>
      <c r="H15" s="23">
        <v>9</v>
      </c>
      <c r="I15" s="28">
        <v>0</v>
      </c>
      <c r="J15" s="28">
        <v>0</v>
      </c>
      <c r="K15" s="25">
        <f t="shared" si="3"/>
        <v>0</v>
      </c>
      <c r="L15" s="9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9">
        <f t="shared" si="2"/>
        <v>0</v>
      </c>
      <c r="G16" s="5"/>
      <c r="H16" s="23">
        <v>10</v>
      </c>
      <c r="I16" s="28">
        <v>0</v>
      </c>
      <c r="J16" s="28">
        <v>0</v>
      </c>
      <c r="K16" s="25">
        <f t="shared" si="3"/>
        <v>0</v>
      </c>
      <c r="L16" s="9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9">
        <f t="shared" si="2"/>
        <v>0</v>
      </c>
      <c r="G17" s="5"/>
      <c r="H17" s="23">
        <v>11</v>
      </c>
      <c r="I17" s="28">
        <v>0</v>
      </c>
      <c r="J17" s="28">
        <v>0</v>
      </c>
      <c r="K17" s="25">
        <f t="shared" si="3"/>
        <v>0</v>
      </c>
      <c r="L17" s="9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9">
        <f t="shared" si="2"/>
        <v>0</v>
      </c>
      <c r="G18" s="5"/>
      <c r="H18" s="23">
        <v>12</v>
      </c>
      <c r="I18" s="28">
        <v>0</v>
      </c>
      <c r="J18" s="28">
        <v>0</v>
      </c>
      <c r="K18" s="25">
        <f t="shared" si="3"/>
        <v>0</v>
      </c>
      <c r="L18" s="9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9">
        <f t="shared" si="2"/>
        <v>0</v>
      </c>
      <c r="G19" s="5"/>
      <c r="H19" s="23">
        <v>13</v>
      </c>
      <c r="I19" s="28">
        <v>0</v>
      </c>
      <c r="J19" s="28">
        <v>0</v>
      </c>
      <c r="K19" s="25">
        <f t="shared" si="3"/>
        <v>0</v>
      </c>
      <c r="L19" s="9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9">
        <f t="shared" si="2"/>
        <v>0</v>
      </c>
      <c r="G20" s="5"/>
      <c r="H20" s="23">
        <v>14</v>
      </c>
      <c r="I20" s="28">
        <v>0</v>
      </c>
      <c r="J20" s="28">
        <v>0</v>
      </c>
      <c r="K20" s="25">
        <f t="shared" si="3"/>
        <v>0</v>
      </c>
      <c r="L20" s="9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9">
        <f t="shared" si="2"/>
        <v>0</v>
      </c>
      <c r="G21" s="5"/>
      <c r="H21" s="23">
        <v>15</v>
      </c>
      <c r="I21" s="28">
        <v>0</v>
      </c>
      <c r="J21" s="28">
        <v>0</v>
      </c>
      <c r="K21" s="25">
        <f t="shared" si="3"/>
        <v>0</v>
      </c>
      <c r="L21" s="9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9">
        <f t="shared" si="2"/>
        <v>0</v>
      </c>
      <c r="G22" s="5"/>
      <c r="H22" s="23">
        <v>16</v>
      </c>
      <c r="I22" s="28">
        <v>0</v>
      </c>
      <c r="J22" s="28">
        <v>0</v>
      </c>
      <c r="K22" s="25">
        <f t="shared" si="3"/>
        <v>0</v>
      </c>
      <c r="L22" s="9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9">
        <f t="shared" si="2"/>
        <v>0</v>
      </c>
      <c r="G23" s="5"/>
      <c r="H23" s="23">
        <v>17</v>
      </c>
      <c r="I23" s="28">
        <v>0</v>
      </c>
      <c r="J23" s="28">
        <v>0</v>
      </c>
      <c r="K23" s="25">
        <f t="shared" si="3"/>
        <v>0</v>
      </c>
      <c r="L23" s="9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9">
        <f t="shared" si="2"/>
        <v>0</v>
      </c>
      <c r="G24" s="5"/>
      <c r="H24" s="23">
        <v>18</v>
      </c>
      <c r="I24" s="28">
        <v>0</v>
      </c>
      <c r="J24" s="28">
        <v>0</v>
      </c>
      <c r="K24" s="25">
        <f t="shared" si="3"/>
        <v>0</v>
      </c>
      <c r="L24" s="9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9">
        <f t="shared" si="2"/>
        <v>0</v>
      </c>
      <c r="G25" s="5"/>
      <c r="H25" s="23">
        <v>19</v>
      </c>
      <c r="I25" s="28">
        <v>0</v>
      </c>
      <c r="J25" s="28">
        <v>0</v>
      </c>
      <c r="K25" s="25">
        <f t="shared" si="3"/>
        <v>0</v>
      </c>
      <c r="L25" s="9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9">
        <f t="shared" si="2"/>
        <v>0</v>
      </c>
      <c r="G26" s="5"/>
      <c r="H26" s="23">
        <v>20</v>
      </c>
      <c r="I26" s="28">
        <v>0</v>
      </c>
      <c r="J26" s="28">
        <v>0</v>
      </c>
      <c r="K26" s="25">
        <f t="shared" si="3"/>
        <v>0</v>
      </c>
      <c r="L26" s="9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9">
        <f t="shared" si="2"/>
        <v>0</v>
      </c>
      <c r="G27" s="5"/>
      <c r="H27" s="23">
        <v>21</v>
      </c>
      <c r="I27" s="28">
        <v>0</v>
      </c>
      <c r="J27" s="28">
        <v>0</v>
      </c>
      <c r="K27" s="25">
        <f t="shared" si="3"/>
        <v>0</v>
      </c>
      <c r="L27" s="9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9">
        <f t="shared" si="2"/>
        <v>0</v>
      </c>
      <c r="G28" s="5"/>
      <c r="H28" s="23">
        <v>22</v>
      </c>
      <c r="I28" s="28">
        <v>0</v>
      </c>
      <c r="J28" s="28">
        <v>0</v>
      </c>
      <c r="K28" s="25">
        <f t="shared" si="3"/>
        <v>0</v>
      </c>
      <c r="L28" s="9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9">
        <f t="shared" si="2"/>
        <v>0</v>
      </c>
      <c r="G29" s="5"/>
      <c r="H29" s="23">
        <v>23</v>
      </c>
      <c r="I29" s="28">
        <v>0</v>
      </c>
      <c r="J29" s="28">
        <v>0</v>
      </c>
      <c r="K29" s="25">
        <f t="shared" si="3"/>
        <v>0</v>
      </c>
      <c r="L29" s="9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9">
        <f t="shared" si="2"/>
        <v>0</v>
      </c>
      <c r="G30" s="5"/>
      <c r="H30" s="23">
        <v>24</v>
      </c>
      <c r="I30" s="28">
        <v>0</v>
      </c>
      <c r="J30" s="28">
        <v>0</v>
      </c>
      <c r="K30" s="25">
        <f t="shared" si="3"/>
        <v>0</v>
      </c>
      <c r="L30" s="9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9">
        <f t="shared" si="2"/>
        <v>0</v>
      </c>
      <c r="G31" s="5"/>
      <c r="H31" s="23">
        <v>25</v>
      </c>
      <c r="I31" s="28">
        <v>0</v>
      </c>
      <c r="J31" s="28">
        <v>0</v>
      </c>
      <c r="K31" s="25">
        <f t="shared" si="3"/>
        <v>0</v>
      </c>
      <c r="L31" s="9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9">
        <f t="shared" si="2"/>
        <v>0</v>
      </c>
      <c r="G32" s="5"/>
      <c r="H32" s="23">
        <v>26</v>
      </c>
      <c r="I32" s="28">
        <v>0</v>
      </c>
      <c r="J32" s="28">
        <v>0</v>
      </c>
      <c r="K32" s="25">
        <f t="shared" si="3"/>
        <v>0</v>
      </c>
      <c r="L32" s="9">
        <f t="shared" si="4"/>
        <v>0</v>
      </c>
    </row>
    <row r="33" spans="1:14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9">
        <f t="shared" si="2"/>
        <v>0</v>
      </c>
      <c r="G33" s="5"/>
      <c r="H33" s="23">
        <v>27</v>
      </c>
      <c r="I33" s="28">
        <v>0</v>
      </c>
      <c r="J33" s="28">
        <v>0</v>
      </c>
      <c r="K33" s="25">
        <f t="shared" si="3"/>
        <v>0</v>
      </c>
      <c r="L33" s="9">
        <f t="shared" si="4"/>
        <v>0</v>
      </c>
    </row>
    <row r="34" spans="1:14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9">
        <f t="shared" si="2"/>
        <v>0</v>
      </c>
      <c r="G34" s="5"/>
      <c r="H34" s="23">
        <v>28</v>
      </c>
      <c r="I34" s="28">
        <v>0</v>
      </c>
      <c r="J34" s="28">
        <v>0</v>
      </c>
      <c r="K34" s="25">
        <f t="shared" si="3"/>
        <v>0</v>
      </c>
      <c r="L34" s="9">
        <f t="shared" si="4"/>
        <v>0</v>
      </c>
    </row>
    <row r="35" spans="1:14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9">
        <f t="shared" si="2"/>
        <v>0</v>
      </c>
      <c r="G35" s="5"/>
      <c r="H35" s="23">
        <v>29</v>
      </c>
      <c r="I35" s="28">
        <v>0</v>
      </c>
      <c r="J35" s="28">
        <v>0</v>
      </c>
      <c r="K35" s="25">
        <f t="shared" si="3"/>
        <v>0</v>
      </c>
      <c r="L35" s="9">
        <f t="shared" si="4"/>
        <v>0</v>
      </c>
    </row>
    <row r="36" spans="1:14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9">
        <f t="shared" si="2"/>
        <v>0</v>
      </c>
      <c r="G36" s="5"/>
      <c r="H36" s="23">
        <v>30</v>
      </c>
      <c r="I36" s="28">
        <v>0</v>
      </c>
      <c r="J36" s="28">
        <v>0</v>
      </c>
      <c r="K36" s="25">
        <f t="shared" si="3"/>
        <v>0</v>
      </c>
      <c r="L36" s="9">
        <f t="shared" si="4"/>
        <v>0</v>
      </c>
    </row>
    <row r="37" spans="1:14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5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4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5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4" ht="15" thickBot="1" x14ac:dyDescent="0.35">
      <c r="A39" s="59" t="s">
        <v>14</v>
      </c>
      <c r="B39" s="60"/>
      <c r="C39" s="60"/>
      <c r="D39" s="60"/>
      <c r="E39" s="60"/>
      <c r="F39" s="61"/>
      <c r="G39" s="5"/>
      <c r="H39" s="5"/>
      <c r="I39" s="5"/>
      <c r="J39" s="5"/>
      <c r="K39" s="5"/>
      <c r="L39" s="5"/>
    </row>
    <row r="40" spans="1:14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5"/>
      <c r="H40" s="5"/>
      <c r="I40" s="5"/>
      <c r="J40" s="5"/>
      <c r="K40" s="5"/>
      <c r="L40" s="5"/>
    </row>
    <row r="41" spans="1:14" x14ac:dyDescent="0.3">
      <c r="A41" s="15" t="s">
        <v>16</v>
      </c>
      <c r="B41" s="38">
        <f>B38-B40</f>
        <v>0</v>
      </c>
      <c r="C41" s="9">
        <f>B41*1.5</f>
        <v>0</v>
      </c>
      <c r="D41" s="38">
        <f>D38-D40</f>
        <v>0</v>
      </c>
      <c r="E41" s="9">
        <f>C41+D41</f>
        <v>0</v>
      </c>
      <c r="F41" s="16" t="s">
        <v>17</v>
      </c>
      <c r="G41" s="5"/>
      <c r="H41" s="5"/>
      <c r="I41" s="5"/>
      <c r="J41" s="5"/>
      <c r="K41" s="5"/>
      <c r="L41" s="5"/>
    </row>
    <row r="42" spans="1:14" x14ac:dyDescent="0.3">
      <c r="A42" s="17" t="s">
        <v>16</v>
      </c>
      <c r="B42" s="8" t="s">
        <v>0</v>
      </c>
      <c r="C42" s="8" t="s">
        <v>1</v>
      </c>
      <c r="D42" s="4"/>
      <c r="E42" s="4"/>
      <c r="F42" s="18"/>
    </row>
    <row r="43" spans="1:14" ht="15" thickBot="1" x14ac:dyDescent="0.35">
      <c r="A43" s="19"/>
      <c r="B43" s="42">
        <f>INT(ROUND(E41*60,0)/60)</f>
        <v>0</v>
      </c>
      <c r="C43" s="42">
        <f>MOD(ROUND(E41*60,0),60)</f>
        <v>0</v>
      </c>
      <c r="D43" s="21"/>
      <c r="E43" s="21"/>
      <c r="F43" s="22"/>
    </row>
    <row r="44" spans="1:14" ht="15" thickBot="1" x14ac:dyDescent="0.35"/>
    <row r="45" spans="1:14" ht="15" thickBot="1" x14ac:dyDescent="0.35">
      <c r="A45" s="68" t="s">
        <v>20</v>
      </c>
      <c r="B45" s="69"/>
      <c r="C45" s="69"/>
      <c r="D45" s="69"/>
      <c r="E45" s="69"/>
      <c r="F45" s="70"/>
      <c r="G45" s="5"/>
      <c r="H45" s="5"/>
      <c r="I45" s="55"/>
      <c r="J45" s="55"/>
      <c r="K45" s="5"/>
      <c r="L45" s="5"/>
    </row>
    <row r="46" spans="1:14" x14ac:dyDescent="0.3">
      <c r="A46" s="6"/>
      <c r="B46" s="43" t="s">
        <v>0</v>
      </c>
      <c r="C46" s="40" t="s">
        <v>1</v>
      </c>
      <c r="D46" s="6"/>
      <c r="E46" s="6"/>
      <c r="F46" s="6"/>
      <c r="L46" s="46" t="s">
        <v>21</v>
      </c>
      <c r="M46" s="47"/>
      <c r="N46" s="47"/>
    </row>
    <row r="47" spans="1:14" ht="15" thickBot="1" x14ac:dyDescent="0.35">
      <c r="A47" s="6"/>
      <c r="B47" s="51">
        <f>September!K38</f>
        <v>0</v>
      </c>
      <c r="C47" s="52">
        <f>September!L38</f>
        <v>0</v>
      </c>
      <c r="D47" s="6"/>
      <c r="E47" s="6"/>
      <c r="F47" s="6"/>
    </row>
  </sheetData>
  <sheetProtection algorithmName="SHA-512" hashValue="NQ9WDY0y5nnZ8h9JcMFubCkrFen5wfkdo2MJEm5aQGk2AmhhfeKpeilvOu0V+vyglN5oDY/K+yOjIYnqM1rrpQ==" saltValue="PkKPZvLnh86G6DW68rTqtw==" spinCount="100000" sheet="1" objects="1" scenarios="1"/>
  <mergeCells count="10">
    <mergeCell ref="H38:J38"/>
    <mergeCell ref="A39:F39"/>
    <mergeCell ref="A45:F45"/>
    <mergeCell ref="I45:J45"/>
    <mergeCell ref="A2:L2"/>
    <mergeCell ref="I3:J4"/>
    <mergeCell ref="B5:D5"/>
    <mergeCell ref="E5:F5"/>
    <mergeCell ref="I5:J5"/>
    <mergeCell ref="K5:L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2:N47"/>
  <sheetViews>
    <sheetView topLeftCell="A13" zoomScale="90" zoomScaleNormal="90" workbookViewId="0">
      <selection activeCell="F48" sqref="F48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31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2"/>
      <c r="B5" s="54" t="s">
        <v>2</v>
      </c>
      <c r="C5" s="54"/>
      <c r="D5" s="54"/>
      <c r="E5" s="54" t="s">
        <v>8</v>
      </c>
      <c r="F5" s="54"/>
      <c r="G5" s="5"/>
      <c r="H5" s="2"/>
      <c r="I5" s="58" t="s">
        <v>3</v>
      </c>
      <c r="J5" s="58"/>
      <c r="K5" s="58" t="s">
        <v>11</v>
      </c>
      <c r="L5" s="58"/>
    </row>
    <row r="6" spans="1:12" ht="15" thickBot="1" x14ac:dyDescent="0.35">
      <c r="A6" s="9" t="s">
        <v>4</v>
      </c>
      <c r="B6" s="10" t="s">
        <v>5</v>
      </c>
      <c r="C6" s="9" t="s">
        <v>6</v>
      </c>
      <c r="D6" s="10" t="s">
        <v>7</v>
      </c>
      <c r="E6" s="9" t="s">
        <v>12</v>
      </c>
      <c r="F6" s="9" t="s">
        <v>13</v>
      </c>
      <c r="G6" s="5"/>
      <c r="H6" s="9" t="s">
        <v>4</v>
      </c>
      <c r="I6" s="10" t="s">
        <v>0</v>
      </c>
      <c r="J6" s="10" t="s">
        <v>1</v>
      </c>
      <c r="K6" s="9" t="s">
        <v>0</v>
      </c>
      <c r="L6" s="9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9">
        <f>B7+D7</f>
        <v>0</v>
      </c>
      <c r="G7" s="5"/>
      <c r="H7" s="23">
        <v>1</v>
      </c>
      <c r="I7" s="27">
        <v>0</v>
      </c>
      <c r="J7" s="27">
        <v>0</v>
      </c>
      <c r="K7" s="25">
        <f>INT(((K4*60+L4)-(I7*60+J7))/60)</f>
        <v>0</v>
      </c>
      <c r="L7" s="9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9">
        <f t="shared" ref="F8:F38" si="2">B8+D8</f>
        <v>0</v>
      </c>
      <c r="G8" s="5"/>
      <c r="H8" s="23">
        <v>2</v>
      </c>
      <c r="I8" s="28">
        <v>0</v>
      </c>
      <c r="J8" s="28">
        <v>0</v>
      </c>
      <c r="K8" s="25">
        <f>INT(((K7*60+L7)-(I8*60+J8))/60)</f>
        <v>0</v>
      </c>
      <c r="L8" s="9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9">
        <f t="shared" si="2"/>
        <v>0</v>
      </c>
      <c r="G9" s="5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9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9">
        <f t="shared" si="2"/>
        <v>0</v>
      </c>
      <c r="G10" s="5"/>
      <c r="H10" s="23">
        <v>4</v>
      </c>
      <c r="I10" s="28">
        <v>0</v>
      </c>
      <c r="J10" s="28">
        <v>0</v>
      </c>
      <c r="K10" s="25">
        <f t="shared" si="3"/>
        <v>0</v>
      </c>
      <c r="L10" s="9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9">
        <f t="shared" si="2"/>
        <v>0</v>
      </c>
      <c r="G11" s="5"/>
      <c r="H11" s="23">
        <v>5</v>
      </c>
      <c r="I11" s="28">
        <v>0</v>
      </c>
      <c r="J11" s="28">
        <v>0</v>
      </c>
      <c r="K11" s="25">
        <f t="shared" si="3"/>
        <v>0</v>
      </c>
      <c r="L11" s="9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9">
        <f t="shared" si="2"/>
        <v>0</v>
      </c>
      <c r="G12" s="5"/>
      <c r="H12" s="23">
        <v>6</v>
      </c>
      <c r="I12" s="28">
        <v>0</v>
      </c>
      <c r="J12" s="28">
        <v>0</v>
      </c>
      <c r="K12" s="25">
        <f t="shared" si="3"/>
        <v>0</v>
      </c>
      <c r="L12" s="9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9">
        <f t="shared" si="2"/>
        <v>0</v>
      </c>
      <c r="G13" s="5"/>
      <c r="H13" s="23">
        <v>7</v>
      </c>
      <c r="I13" s="28">
        <v>0</v>
      </c>
      <c r="J13" s="28">
        <v>0</v>
      </c>
      <c r="K13" s="25">
        <f t="shared" si="3"/>
        <v>0</v>
      </c>
      <c r="L13" s="9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9">
        <f t="shared" si="2"/>
        <v>0</v>
      </c>
      <c r="G14" s="5"/>
      <c r="H14" s="23">
        <v>8</v>
      </c>
      <c r="I14" s="28">
        <v>0</v>
      </c>
      <c r="J14" s="28">
        <v>0</v>
      </c>
      <c r="K14" s="25">
        <f t="shared" si="3"/>
        <v>0</v>
      </c>
      <c r="L14" s="9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9">
        <f t="shared" si="2"/>
        <v>0</v>
      </c>
      <c r="G15" s="5"/>
      <c r="H15" s="23">
        <v>9</v>
      </c>
      <c r="I15" s="28">
        <v>0</v>
      </c>
      <c r="J15" s="28">
        <v>0</v>
      </c>
      <c r="K15" s="25">
        <f t="shared" si="3"/>
        <v>0</v>
      </c>
      <c r="L15" s="9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9">
        <f t="shared" si="2"/>
        <v>0</v>
      </c>
      <c r="G16" s="5"/>
      <c r="H16" s="23">
        <v>10</v>
      </c>
      <c r="I16" s="28">
        <v>0</v>
      </c>
      <c r="J16" s="28">
        <v>0</v>
      </c>
      <c r="K16" s="25">
        <f t="shared" si="3"/>
        <v>0</v>
      </c>
      <c r="L16" s="9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9">
        <f t="shared" si="2"/>
        <v>0</v>
      </c>
      <c r="G17" s="5"/>
      <c r="H17" s="23">
        <v>11</v>
      </c>
      <c r="I17" s="28">
        <v>0</v>
      </c>
      <c r="J17" s="28">
        <v>0</v>
      </c>
      <c r="K17" s="25">
        <f t="shared" si="3"/>
        <v>0</v>
      </c>
      <c r="L17" s="9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9">
        <f t="shared" si="2"/>
        <v>0</v>
      </c>
      <c r="G18" s="5"/>
      <c r="H18" s="23">
        <v>12</v>
      </c>
      <c r="I18" s="28">
        <v>0</v>
      </c>
      <c r="J18" s="28">
        <v>0</v>
      </c>
      <c r="K18" s="25">
        <f t="shared" si="3"/>
        <v>0</v>
      </c>
      <c r="L18" s="9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9">
        <f t="shared" si="2"/>
        <v>0</v>
      </c>
      <c r="G19" s="5"/>
      <c r="H19" s="23">
        <v>13</v>
      </c>
      <c r="I19" s="28">
        <v>0</v>
      </c>
      <c r="J19" s="28">
        <v>0</v>
      </c>
      <c r="K19" s="25">
        <f t="shared" si="3"/>
        <v>0</v>
      </c>
      <c r="L19" s="9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9">
        <f t="shared" si="2"/>
        <v>0</v>
      </c>
      <c r="G20" s="5"/>
      <c r="H20" s="23">
        <v>14</v>
      </c>
      <c r="I20" s="28">
        <v>0</v>
      </c>
      <c r="J20" s="28">
        <v>0</v>
      </c>
      <c r="K20" s="25">
        <f t="shared" si="3"/>
        <v>0</v>
      </c>
      <c r="L20" s="9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9">
        <f t="shared" si="2"/>
        <v>0</v>
      </c>
      <c r="G21" s="5"/>
      <c r="H21" s="23">
        <v>15</v>
      </c>
      <c r="I21" s="28">
        <v>0</v>
      </c>
      <c r="J21" s="28">
        <v>0</v>
      </c>
      <c r="K21" s="25">
        <f t="shared" si="3"/>
        <v>0</v>
      </c>
      <c r="L21" s="9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9">
        <f t="shared" si="2"/>
        <v>0</v>
      </c>
      <c r="G22" s="5"/>
      <c r="H22" s="23">
        <v>16</v>
      </c>
      <c r="I22" s="28">
        <v>0</v>
      </c>
      <c r="J22" s="28">
        <v>0</v>
      </c>
      <c r="K22" s="25">
        <f t="shared" si="3"/>
        <v>0</v>
      </c>
      <c r="L22" s="9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9">
        <f t="shared" si="2"/>
        <v>0</v>
      </c>
      <c r="G23" s="5"/>
      <c r="H23" s="23">
        <v>17</v>
      </c>
      <c r="I23" s="28">
        <v>0</v>
      </c>
      <c r="J23" s="28">
        <v>0</v>
      </c>
      <c r="K23" s="25">
        <f t="shared" si="3"/>
        <v>0</v>
      </c>
      <c r="L23" s="9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9">
        <f t="shared" si="2"/>
        <v>0</v>
      </c>
      <c r="G24" s="5"/>
      <c r="H24" s="23">
        <v>18</v>
      </c>
      <c r="I24" s="28">
        <v>0</v>
      </c>
      <c r="J24" s="28">
        <v>0</v>
      </c>
      <c r="K24" s="25">
        <f t="shared" si="3"/>
        <v>0</v>
      </c>
      <c r="L24" s="9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9">
        <f t="shared" si="2"/>
        <v>0</v>
      </c>
      <c r="G25" s="5"/>
      <c r="H25" s="23">
        <v>19</v>
      </c>
      <c r="I25" s="28">
        <v>0</v>
      </c>
      <c r="J25" s="28">
        <v>0</v>
      </c>
      <c r="K25" s="25">
        <f t="shared" si="3"/>
        <v>0</v>
      </c>
      <c r="L25" s="9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9">
        <f t="shared" si="2"/>
        <v>0</v>
      </c>
      <c r="G26" s="5"/>
      <c r="H26" s="23">
        <v>20</v>
      </c>
      <c r="I26" s="28">
        <v>0</v>
      </c>
      <c r="J26" s="28">
        <v>0</v>
      </c>
      <c r="K26" s="25">
        <f t="shared" si="3"/>
        <v>0</v>
      </c>
      <c r="L26" s="9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9">
        <f t="shared" si="2"/>
        <v>0</v>
      </c>
      <c r="G27" s="5"/>
      <c r="H27" s="23">
        <v>21</v>
      </c>
      <c r="I27" s="28">
        <v>0</v>
      </c>
      <c r="J27" s="28">
        <v>0</v>
      </c>
      <c r="K27" s="25">
        <f t="shared" si="3"/>
        <v>0</v>
      </c>
      <c r="L27" s="9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9">
        <f t="shared" si="2"/>
        <v>0</v>
      </c>
      <c r="G28" s="5"/>
      <c r="H28" s="23">
        <v>22</v>
      </c>
      <c r="I28" s="28">
        <v>0</v>
      </c>
      <c r="J28" s="28">
        <v>0</v>
      </c>
      <c r="K28" s="25">
        <f t="shared" si="3"/>
        <v>0</v>
      </c>
      <c r="L28" s="9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9">
        <f t="shared" si="2"/>
        <v>0</v>
      </c>
      <c r="G29" s="5"/>
      <c r="H29" s="23">
        <v>23</v>
      </c>
      <c r="I29" s="28">
        <v>0</v>
      </c>
      <c r="J29" s="28">
        <v>0</v>
      </c>
      <c r="K29" s="25">
        <f t="shared" si="3"/>
        <v>0</v>
      </c>
      <c r="L29" s="9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9">
        <f t="shared" si="2"/>
        <v>0</v>
      </c>
      <c r="G30" s="5"/>
      <c r="H30" s="23">
        <v>24</v>
      </c>
      <c r="I30" s="28">
        <v>0</v>
      </c>
      <c r="J30" s="28">
        <v>0</v>
      </c>
      <c r="K30" s="25">
        <f t="shared" si="3"/>
        <v>0</v>
      </c>
      <c r="L30" s="9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9">
        <f t="shared" si="2"/>
        <v>0</v>
      </c>
      <c r="G31" s="5"/>
      <c r="H31" s="23">
        <v>25</v>
      </c>
      <c r="I31" s="28">
        <v>0</v>
      </c>
      <c r="J31" s="28">
        <v>0</v>
      </c>
      <c r="K31" s="25">
        <f t="shared" si="3"/>
        <v>0</v>
      </c>
      <c r="L31" s="9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9">
        <f t="shared" si="2"/>
        <v>0</v>
      </c>
      <c r="G32" s="5"/>
      <c r="H32" s="23">
        <v>26</v>
      </c>
      <c r="I32" s="28">
        <v>0</v>
      </c>
      <c r="J32" s="28">
        <v>0</v>
      </c>
      <c r="K32" s="25">
        <f t="shared" si="3"/>
        <v>0</v>
      </c>
      <c r="L32" s="9">
        <f t="shared" si="4"/>
        <v>0</v>
      </c>
    </row>
    <row r="33" spans="1:14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9">
        <f t="shared" si="2"/>
        <v>0</v>
      </c>
      <c r="G33" s="5"/>
      <c r="H33" s="23">
        <v>27</v>
      </c>
      <c r="I33" s="28">
        <v>0</v>
      </c>
      <c r="J33" s="28">
        <v>0</v>
      </c>
      <c r="K33" s="25">
        <f t="shared" si="3"/>
        <v>0</v>
      </c>
      <c r="L33" s="9">
        <f t="shared" si="4"/>
        <v>0</v>
      </c>
    </row>
    <row r="34" spans="1:14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9">
        <f t="shared" si="2"/>
        <v>0</v>
      </c>
      <c r="G34" s="5"/>
      <c r="H34" s="23">
        <v>28</v>
      </c>
      <c r="I34" s="28">
        <v>0</v>
      </c>
      <c r="J34" s="28">
        <v>0</v>
      </c>
      <c r="K34" s="25">
        <f t="shared" si="3"/>
        <v>0</v>
      </c>
      <c r="L34" s="9">
        <f t="shared" si="4"/>
        <v>0</v>
      </c>
    </row>
    <row r="35" spans="1:14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9">
        <f t="shared" si="2"/>
        <v>0</v>
      </c>
      <c r="G35" s="5"/>
      <c r="H35" s="23">
        <v>29</v>
      </c>
      <c r="I35" s="28">
        <v>0</v>
      </c>
      <c r="J35" s="28">
        <v>0</v>
      </c>
      <c r="K35" s="25">
        <f t="shared" si="3"/>
        <v>0</v>
      </c>
      <c r="L35" s="9">
        <f t="shared" si="4"/>
        <v>0</v>
      </c>
    </row>
    <row r="36" spans="1:14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9">
        <f t="shared" si="2"/>
        <v>0</v>
      </c>
      <c r="G36" s="5"/>
      <c r="H36" s="23">
        <v>30</v>
      </c>
      <c r="I36" s="28">
        <v>0</v>
      </c>
      <c r="J36" s="28">
        <v>0</v>
      </c>
      <c r="K36" s="25">
        <f t="shared" si="3"/>
        <v>0</v>
      </c>
      <c r="L36" s="9">
        <f t="shared" si="4"/>
        <v>0</v>
      </c>
    </row>
    <row r="37" spans="1:14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5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4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5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4" ht="15" thickBot="1" x14ac:dyDescent="0.35">
      <c r="A39" s="59" t="s">
        <v>14</v>
      </c>
      <c r="B39" s="60"/>
      <c r="C39" s="60"/>
      <c r="D39" s="60"/>
      <c r="E39" s="60"/>
      <c r="F39" s="61"/>
      <c r="G39" s="5"/>
      <c r="H39" s="5"/>
      <c r="I39" s="5"/>
      <c r="J39" s="5"/>
      <c r="K39" s="5"/>
      <c r="L39" s="5"/>
    </row>
    <row r="40" spans="1:14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5"/>
      <c r="H40" s="5"/>
      <c r="I40" s="5"/>
      <c r="J40" s="5"/>
      <c r="K40" s="5"/>
      <c r="L40" s="5"/>
    </row>
    <row r="41" spans="1:14" x14ac:dyDescent="0.3">
      <c r="A41" s="15" t="s">
        <v>16</v>
      </c>
      <c r="B41" s="38">
        <f>B38-B40</f>
        <v>0</v>
      </c>
      <c r="C41" s="9">
        <f>B41*1.5</f>
        <v>0</v>
      </c>
      <c r="D41" s="38">
        <f>D38-D40</f>
        <v>0</v>
      </c>
      <c r="E41" s="9">
        <f>C41+D41</f>
        <v>0</v>
      </c>
      <c r="F41" s="16" t="s">
        <v>17</v>
      </c>
      <c r="G41" s="5"/>
      <c r="H41" s="5"/>
      <c r="I41" s="5"/>
      <c r="J41" s="5"/>
      <c r="K41" s="5"/>
      <c r="L41" s="5"/>
    </row>
    <row r="42" spans="1:14" x14ac:dyDescent="0.3">
      <c r="A42" s="17" t="s">
        <v>16</v>
      </c>
      <c r="B42" s="8" t="s">
        <v>0</v>
      </c>
      <c r="C42" s="8" t="s">
        <v>1</v>
      </c>
      <c r="D42" s="4"/>
      <c r="E42" s="4"/>
      <c r="F42" s="18"/>
    </row>
    <row r="43" spans="1:14" ht="15" thickBot="1" x14ac:dyDescent="0.35">
      <c r="A43" s="19"/>
      <c r="B43" s="42">
        <f>INT(ROUND(E41*60,0)/60)</f>
        <v>0</v>
      </c>
      <c r="C43" s="42">
        <f>MOD(ROUND(E41*60,0),60)</f>
        <v>0</v>
      </c>
      <c r="D43" s="21"/>
      <c r="E43" s="21"/>
      <c r="F43" s="22"/>
    </row>
    <row r="44" spans="1:14" ht="15" thickBot="1" x14ac:dyDescent="0.35"/>
    <row r="45" spans="1:14" ht="15" thickBot="1" x14ac:dyDescent="0.35">
      <c r="A45" s="68" t="s">
        <v>20</v>
      </c>
      <c r="B45" s="69"/>
      <c r="C45" s="69"/>
      <c r="D45" s="69"/>
      <c r="E45" s="69"/>
      <c r="F45" s="70"/>
      <c r="G45" s="5"/>
      <c r="H45" s="5"/>
      <c r="I45" s="55"/>
      <c r="J45" s="55"/>
      <c r="K45" s="5"/>
      <c r="L45" s="5"/>
    </row>
    <row r="46" spans="1:14" x14ac:dyDescent="0.3">
      <c r="A46" s="6"/>
      <c r="B46" s="43" t="s">
        <v>0</v>
      </c>
      <c r="C46" s="40" t="s">
        <v>1</v>
      </c>
      <c r="D46" s="6"/>
      <c r="E46" s="6"/>
      <c r="F46" s="6"/>
      <c r="L46" s="46" t="s">
        <v>21</v>
      </c>
      <c r="M46" s="47"/>
      <c r="N46" s="47"/>
    </row>
    <row r="47" spans="1:14" ht="15" thickBot="1" x14ac:dyDescent="0.35">
      <c r="A47" s="6"/>
      <c r="B47" s="51">
        <f>Október!K38</f>
        <v>0</v>
      </c>
      <c r="C47" s="52">
        <f>Október!L38</f>
        <v>0</v>
      </c>
      <c r="D47" s="6"/>
      <c r="E47" s="6"/>
      <c r="F47" s="6"/>
    </row>
  </sheetData>
  <sheetProtection algorithmName="SHA-512" hashValue="DFOXM74WJLNQVDrIUH8clmg7hUO1ZubfEPQp8o7ykiBMKbLvg8R8Za9dUfvh8HdgbMCv0QAgCgil3GEsB/Lj6Q==" saltValue="kXcFO4LjIakWA25r9qVGpQ==" spinCount="100000" sheet="1" objects="1" scenarios="1"/>
  <mergeCells count="10">
    <mergeCell ref="H38:J38"/>
    <mergeCell ref="A39:F39"/>
    <mergeCell ref="A45:F45"/>
    <mergeCell ref="I45:J45"/>
    <mergeCell ref="A2:L2"/>
    <mergeCell ref="I3:J4"/>
    <mergeCell ref="B5:D5"/>
    <mergeCell ref="E5:F5"/>
    <mergeCell ref="I5:J5"/>
    <mergeCell ref="K5:L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2:N47"/>
  <sheetViews>
    <sheetView topLeftCell="A10" zoomScale="90" zoomScaleNormal="90" workbookViewId="0">
      <selection activeCell="L38" sqref="L38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32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2"/>
      <c r="B5" s="54" t="s">
        <v>2</v>
      </c>
      <c r="C5" s="54"/>
      <c r="D5" s="54"/>
      <c r="E5" s="54" t="s">
        <v>8</v>
      </c>
      <c r="F5" s="54"/>
      <c r="G5" s="5"/>
      <c r="H5" s="2"/>
      <c r="I5" s="58" t="s">
        <v>3</v>
      </c>
      <c r="J5" s="58"/>
      <c r="K5" s="58" t="s">
        <v>11</v>
      </c>
      <c r="L5" s="58"/>
    </row>
    <row r="6" spans="1:12" ht="15" thickBot="1" x14ac:dyDescent="0.35">
      <c r="A6" s="9" t="s">
        <v>4</v>
      </c>
      <c r="B6" s="10" t="s">
        <v>5</v>
      </c>
      <c r="C6" s="9" t="s">
        <v>6</v>
      </c>
      <c r="D6" s="10" t="s">
        <v>7</v>
      </c>
      <c r="E6" s="9" t="s">
        <v>12</v>
      </c>
      <c r="F6" s="9" t="s">
        <v>13</v>
      </c>
      <c r="G6" s="5"/>
      <c r="H6" s="9" t="s">
        <v>4</v>
      </c>
      <c r="I6" s="10" t="s">
        <v>0</v>
      </c>
      <c r="J6" s="10" t="s">
        <v>1</v>
      </c>
      <c r="K6" s="9" t="s">
        <v>0</v>
      </c>
      <c r="L6" s="9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9">
        <f>B7+D7</f>
        <v>0</v>
      </c>
      <c r="G7" s="5"/>
      <c r="H7" s="23">
        <v>1</v>
      </c>
      <c r="I7" s="27">
        <v>0</v>
      </c>
      <c r="J7" s="27">
        <v>0</v>
      </c>
      <c r="K7" s="25">
        <f>INT(((K4*60+L4)-(I7*60+J7))/60)</f>
        <v>0</v>
      </c>
      <c r="L7" s="9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9">
        <f t="shared" ref="F8:F38" si="2">B8+D8</f>
        <v>0</v>
      </c>
      <c r="G8" s="5"/>
      <c r="H8" s="23">
        <v>2</v>
      </c>
      <c r="I8" s="28">
        <v>0</v>
      </c>
      <c r="J8" s="28">
        <v>0</v>
      </c>
      <c r="K8" s="25">
        <f>INT(((K7*60+L7)-(I8*60+J8))/60)</f>
        <v>0</v>
      </c>
      <c r="L8" s="9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9">
        <f t="shared" si="2"/>
        <v>0</v>
      </c>
      <c r="G9" s="5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9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9">
        <f t="shared" si="2"/>
        <v>0</v>
      </c>
      <c r="G10" s="5"/>
      <c r="H10" s="23">
        <v>4</v>
      </c>
      <c r="I10" s="28">
        <v>0</v>
      </c>
      <c r="J10" s="28">
        <v>0</v>
      </c>
      <c r="K10" s="25">
        <f t="shared" si="3"/>
        <v>0</v>
      </c>
      <c r="L10" s="9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9">
        <f t="shared" si="2"/>
        <v>0</v>
      </c>
      <c r="G11" s="5"/>
      <c r="H11" s="23">
        <v>5</v>
      </c>
      <c r="I11" s="28">
        <v>0</v>
      </c>
      <c r="J11" s="28">
        <v>0</v>
      </c>
      <c r="K11" s="25">
        <f t="shared" si="3"/>
        <v>0</v>
      </c>
      <c r="L11" s="9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9">
        <f t="shared" si="2"/>
        <v>0</v>
      </c>
      <c r="G12" s="5"/>
      <c r="H12" s="23">
        <v>6</v>
      </c>
      <c r="I12" s="28">
        <v>0</v>
      </c>
      <c r="J12" s="28">
        <v>0</v>
      </c>
      <c r="K12" s="25">
        <f t="shared" si="3"/>
        <v>0</v>
      </c>
      <c r="L12" s="9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9">
        <f t="shared" si="2"/>
        <v>0</v>
      </c>
      <c r="G13" s="5"/>
      <c r="H13" s="23">
        <v>7</v>
      </c>
      <c r="I13" s="28">
        <v>0</v>
      </c>
      <c r="J13" s="28">
        <v>0</v>
      </c>
      <c r="K13" s="25">
        <f t="shared" si="3"/>
        <v>0</v>
      </c>
      <c r="L13" s="9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9">
        <f t="shared" si="2"/>
        <v>0</v>
      </c>
      <c r="G14" s="5"/>
      <c r="H14" s="23">
        <v>8</v>
      </c>
      <c r="I14" s="28">
        <v>0</v>
      </c>
      <c r="J14" s="28">
        <v>0</v>
      </c>
      <c r="K14" s="25">
        <f t="shared" si="3"/>
        <v>0</v>
      </c>
      <c r="L14" s="9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9">
        <f t="shared" si="2"/>
        <v>0</v>
      </c>
      <c r="G15" s="5"/>
      <c r="H15" s="23">
        <v>9</v>
      </c>
      <c r="I15" s="28">
        <v>0</v>
      </c>
      <c r="J15" s="28">
        <v>0</v>
      </c>
      <c r="K15" s="25">
        <f t="shared" si="3"/>
        <v>0</v>
      </c>
      <c r="L15" s="9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9">
        <f t="shared" si="2"/>
        <v>0</v>
      </c>
      <c r="G16" s="5"/>
      <c r="H16" s="23">
        <v>10</v>
      </c>
      <c r="I16" s="28">
        <v>0</v>
      </c>
      <c r="J16" s="28">
        <v>0</v>
      </c>
      <c r="K16" s="25">
        <f t="shared" si="3"/>
        <v>0</v>
      </c>
      <c r="L16" s="9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9">
        <f t="shared" si="2"/>
        <v>0</v>
      </c>
      <c r="G17" s="5"/>
      <c r="H17" s="23">
        <v>11</v>
      </c>
      <c r="I17" s="28">
        <v>0</v>
      </c>
      <c r="J17" s="28">
        <v>0</v>
      </c>
      <c r="K17" s="25">
        <f t="shared" si="3"/>
        <v>0</v>
      </c>
      <c r="L17" s="9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9">
        <f t="shared" si="2"/>
        <v>0</v>
      </c>
      <c r="G18" s="5"/>
      <c r="H18" s="23">
        <v>12</v>
      </c>
      <c r="I18" s="28">
        <v>0</v>
      </c>
      <c r="J18" s="28">
        <v>0</v>
      </c>
      <c r="K18" s="25">
        <f t="shared" si="3"/>
        <v>0</v>
      </c>
      <c r="L18" s="9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9">
        <f t="shared" si="2"/>
        <v>0</v>
      </c>
      <c r="G19" s="5"/>
      <c r="H19" s="23">
        <v>13</v>
      </c>
      <c r="I19" s="28">
        <v>0</v>
      </c>
      <c r="J19" s="28">
        <v>0</v>
      </c>
      <c r="K19" s="25">
        <f t="shared" si="3"/>
        <v>0</v>
      </c>
      <c r="L19" s="9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9">
        <f t="shared" si="2"/>
        <v>0</v>
      </c>
      <c r="G20" s="5"/>
      <c r="H20" s="23">
        <v>14</v>
      </c>
      <c r="I20" s="28">
        <v>0</v>
      </c>
      <c r="J20" s="28">
        <v>0</v>
      </c>
      <c r="K20" s="25">
        <f t="shared" si="3"/>
        <v>0</v>
      </c>
      <c r="L20" s="9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9">
        <f t="shared" si="2"/>
        <v>0</v>
      </c>
      <c r="G21" s="5"/>
      <c r="H21" s="23">
        <v>15</v>
      </c>
      <c r="I21" s="28">
        <v>0</v>
      </c>
      <c r="J21" s="28">
        <v>0</v>
      </c>
      <c r="K21" s="25">
        <f t="shared" si="3"/>
        <v>0</v>
      </c>
      <c r="L21" s="9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9">
        <f t="shared" si="2"/>
        <v>0</v>
      </c>
      <c r="G22" s="5"/>
      <c r="H22" s="23">
        <v>16</v>
      </c>
      <c r="I22" s="28">
        <v>0</v>
      </c>
      <c r="J22" s="28">
        <v>0</v>
      </c>
      <c r="K22" s="25">
        <f t="shared" si="3"/>
        <v>0</v>
      </c>
      <c r="L22" s="9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9">
        <f t="shared" si="2"/>
        <v>0</v>
      </c>
      <c r="G23" s="5"/>
      <c r="H23" s="23">
        <v>17</v>
      </c>
      <c r="I23" s="28">
        <v>0</v>
      </c>
      <c r="J23" s="28">
        <v>0</v>
      </c>
      <c r="K23" s="25">
        <f t="shared" si="3"/>
        <v>0</v>
      </c>
      <c r="L23" s="9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9">
        <f t="shared" si="2"/>
        <v>0</v>
      </c>
      <c r="G24" s="5"/>
      <c r="H24" s="23">
        <v>18</v>
      </c>
      <c r="I24" s="28">
        <v>0</v>
      </c>
      <c r="J24" s="28">
        <v>0</v>
      </c>
      <c r="K24" s="25">
        <f t="shared" si="3"/>
        <v>0</v>
      </c>
      <c r="L24" s="9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9">
        <f t="shared" si="2"/>
        <v>0</v>
      </c>
      <c r="G25" s="5"/>
      <c r="H25" s="23">
        <v>19</v>
      </c>
      <c r="I25" s="28">
        <v>0</v>
      </c>
      <c r="J25" s="28">
        <v>0</v>
      </c>
      <c r="K25" s="25">
        <f t="shared" si="3"/>
        <v>0</v>
      </c>
      <c r="L25" s="9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9">
        <f t="shared" si="2"/>
        <v>0</v>
      </c>
      <c r="G26" s="5"/>
      <c r="H26" s="23">
        <v>20</v>
      </c>
      <c r="I26" s="28">
        <v>0</v>
      </c>
      <c r="J26" s="28">
        <v>0</v>
      </c>
      <c r="K26" s="25">
        <f t="shared" si="3"/>
        <v>0</v>
      </c>
      <c r="L26" s="9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9">
        <f t="shared" si="2"/>
        <v>0</v>
      </c>
      <c r="G27" s="5"/>
      <c r="H27" s="23">
        <v>21</v>
      </c>
      <c r="I27" s="28">
        <v>0</v>
      </c>
      <c r="J27" s="28">
        <v>0</v>
      </c>
      <c r="K27" s="25">
        <f t="shared" si="3"/>
        <v>0</v>
      </c>
      <c r="L27" s="9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9">
        <f t="shared" si="2"/>
        <v>0</v>
      </c>
      <c r="G28" s="5"/>
      <c r="H28" s="23">
        <v>22</v>
      </c>
      <c r="I28" s="28">
        <v>0</v>
      </c>
      <c r="J28" s="28">
        <v>0</v>
      </c>
      <c r="K28" s="25">
        <f t="shared" si="3"/>
        <v>0</v>
      </c>
      <c r="L28" s="9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9">
        <f t="shared" si="2"/>
        <v>0</v>
      </c>
      <c r="G29" s="5"/>
      <c r="H29" s="23">
        <v>23</v>
      </c>
      <c r="I29" s="28">
        <v>0</v>
      </c>
      <c r="J29" s="28">
        <v>0</v>
      </c>
      <c r="K29" s="25">
        <f t="shared" si="3"/>
        <v>0</v>
      </c>
      <c r="L29" s="9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9">
        <f t="shared" si="2"/>
        <v>0</v>
      </c>
      <c r="G30" s="5"/>
      <c r="H30" s="23">
        <v>24</v>
      </c>
      <c r="I30" s="28">
        <v>0</v>
      </c>
      <c r="J30" s="28">
        <v>0</v>
      </c>
      <c r="K30" s="25">
        <f t="shared" si="3"/>
        <v>0</v>
      </c>
      <c r="L30" s="9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9">
        <f t="shared" si="2"/>
        <v>0</v>
      </c>
      <c r="G31" s="5"/>
      <c r="H31" s="23">
        <v>25</v>
      </c>
      <c r="I31" s="28">
        <v>0</v>
      </c>
      <c r="J31" s="28">
        <v>0</v>
      </c>
      <c r="K31" s="25">
        <f t="shared" si="3"/>
        <v>0</v>
      </c>
      <c r="L31" s="9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9">
        <f t="shared" si="2"/>
        <v>0</v>
      </c>
      <c r="G32" s="5"/>
      <c r="H32" s="23">
        <v>26</v>
      </c>
      <c r="I32" s="28">
        <v>0</v>
      </c>
      <c r="J32" s="28">
        <v>0</v>
      </c>
      <c r="K32" s="25">
        <f t="shared" si="3"/>
        <v>0</v>
      </c>
      <c r="L32" s="9">
        <f t="shared" si="4"/>
        <v>0</v>
      </c>
    </row>
    <row r="33" spans="1:14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9">
        <f t="shared" si="2"/>
        <v>0</v>
      </c>
      <c r="G33" s="5"/>
      <c r="H33" s="23">
        <v>27</v>
      </c>
      <c r="I33" s="28">
        <v>0</v>
      </c>
      <c r="J33" s="28">
        <v>0</v>
      </c>
      <c r="K33" s="25">
        <f t="shared" si="3"/>
        <v>0</v>
      </c>
      <c r="L33" s="9">
        <f t="shared" si="4"/>
        <v>0</v>
      </c>
    </row>
    <row r="34" spans="1:14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9">
        <f t="shared" si="2"/>
        <v>0</v>
      </c>
      <c r="G34" s="5"/>
      <c r="H34" s="23">
        <v>28</v>
      </c>
      <c r="I34" s="28">
        <v>0</v>
      </c>
      <c r="J34" s="28">
        <v>0</v>
      </c>
      <c r="K34" s="25">
        <f t="shared" si="3"/>
        <v>0</v>
      </c>
      <c r="L34" s="9">
        <f t="shared" si="4"/>
        <v>0</v>
      </c>
    </row>
    <row r="35" spans="1:14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9">
        <f t="shared" si="2"/>
        <v>0</v>
      </c>
      <c r="G35" s="5"/>
      <c r="H35" s="23">
        <v>29</v>
      </c>
      <c r="I35" s="28">
        <v>0</v>
      </c>
      <c r="J35" s="28">
        <v>0</v>
      </c>
      <c r="K35" s="25">
        <f t="shared" si="3"/>
        <v>0</v>
      </c>
      <c r="L35" s="9">
        <f t="shared" si="4"/>
        <v>0</v>
      </c>
    </row>
    <row r="36" spans="1:14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9">
        <f t="shared" si="2"/>
        <v>0</v>
      </c>
      <c r="G36" s="5"/>
      <c r="H36" s="23">
        <v>30</v>
      </c>
      <c r="I36" s="28">
        <v>0</v>
      </c>
      <c r="J36" s="28">
        <v>0</v>
      </c>
      <c r="K36" s="25">
        <f t="shared" si="3"/>
        <v>0</v>
      </c>
      <c r="L36" s="9">
        <f t="shared" si="4"/>
        <v>0</v>
      </c>
    </row>
    <row r="37" spans="1:14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5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4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5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4" ht="15" thickBot="1" x14ac:dyDescent="0.35">
      <c r="A39" s="59" t="s">
        <v>14</v>
      </c>
      <c r="B39" s="60"/>
      <c r="C39" s="60"/>
      <c r="D39" s="60"/>
      <c r="E39" s="60"/>
      <c r="F39" s="61"/>
      <c r="G39" s="5"/>
      <c r="H39" s="5"/>
      <c r="I39" s="5"/>
      <c r="J39" s="5"/>
      <c r="K39" s="5"/>
      <c r="L39" s="5"/>
    </row>
    <row r="40" spans="1:14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5"/>
      <c r="H40" s="5"/>
      <c r="I40" s="5"/>
      <c r="J40" s="5"/>
      <c r="K40" s="5"/>
      <c r="L40" s="5"/>
    </row>
    <row r="41" spans="1:14" x14ac:dyDescent="0.3">
      <c r="A41" s="15" t="s">
        <v>16</v>
      </c>
      <c r="B41" s="38">
        <f>B38-B40</f>
        <v>0</v>
      </c>
      <c r="C41" s="9">
        <f>B41*1.5</f>
        <v>0</v>
      </c>
      <c r="D41" s="38">
        <f>D38-D40</f>
        <v>0</v>
      </c>
      <c r="E41" s="9">
        <f>C41+D41</f>
        <v>0</v>
      </c>
      <c r="F41" s="16" t="s">
        <v>17</v>
      </c>
      <c r="G41" s="5"/>
      <c r="H41" s="5"/>
      <c r="I41" s="5"/>
      <c r="J41" s="5"/>
      <c r="K41" s="5"/>
      <c r="L41" s="5"/>
    </row>
    <row r="42" spans="1:14" x14ac:dyDescent="0.3">
      <c r="A42" s="17" t="s">
        <v>16</v>
      </c>
      <c r="B42" s="8" t="s">
        <v>0</v>
      </c>
      <c r="C42" s="8" t="s">
        <v>1</v>
      </c>
      <c r="D42" s="4"/>
      <c r="E42" s="4"/>
      <c r="F42" s="18"/>
    </row>
    <row r="43" spans="1:14" ht="15" thickBot="1" x14ac:dyDescent="0.35">
      <c r="A43" s="19"/>
      <c r="B43" s="42">
        <f>INT(ROUND(E41*60,0)/60)</f>
        <v>0</v>
      </c>
      <c r="C43" s="42">
        <f>MOD(ROUND(E41*60,0),60)</f>
        <v>0</v>
      </c>
      <c r="D43" s="21"/>
      <c r="E43" s="21"/>
      <c r="F43" s="22"/>
    </row>
    <row r="44" spans="1:14" ht="15" thickBot="1" x14ac:dyDescent="0.35"/>
    <row r="45" spans="1:14" ht="15" thickBot="1" x14ac:dyDescent="0.35">
      <c r="A45" s="68" t="s">
        <v>20</v>
      </c>
      <c r="B45" s="69"/>
      <c r="C45" s="69"/>
      <c r="D45" s="69"/>
      <c r="E45" s="69"/>
      <c r="F45" s="70"/>
      <c r="G45" s="5"/>
      <c r="H45" s="5"/>
      <c r="I45" s="55"/>
      <c r="J45" s="55"/>
      <c r="K45" s="5"/>
      <c r="L45" s="5"/>
    </row>
    <row r="46" spans="1:14" x14ac:dyDescent="0.3">
      <c r="A46" s="6"/>
      <c r="B46" s="43" t="s">
        <v>0</v>
      </c>
      <c r="C46" s="40" t="s">
        <v>1</v>
      </c>
      <c r="D46" s="6"/>
      <c r="E46" s="6"/>
      <c r="F46" s="6"/>
      <c r="L46" s="46" t="s">
        <v>21</v>
      </c>
      <c r="M46" s="47"/>
      <c r="N46" s="47"/>
    </row>
    <row r="47" spans="1:14" ht="15" thickBot="1" x14ac:dyDescent="0.35">
      <c r="A47" s="6"/>
      <c r="B47" s="51">
        <f>November!K38</f>
        <v>0</v>
      </c>
      <c r="C47" s="52">
        <f>November!L38</f>
        <v>0</v>
      </c>
      <c r="D47" s="6"/>
      <c r="E47" s="6"/>
      <c r="F47" s="6"/>
    </row>
  </sheetData>
  <sheetProtection algorithmName="SHA-512" hashValue="Yrt+GQI7DkD2pJtPcAYmTtdJLsHbEGLhf2NnVnVzk5bplrI+P3q1TRYxEatQl0H4U3PTyOxJUaVO7UxcZ9uTOQ==" saltValue="4Tp7VtfNXpHerHYB817Klw==" spinCount="100000" sheet="1" objects="1" scenarios="1"/>
  <mergeCells count="10">
    <mergeCell ref="H38:J38"/>
    <mergeCell ref="A39:F39"/>
    <mergeCell ref="A45:F45"/>
    <mergeCell ref="I45:J45"/>
    <mergeCell ref="A2:L2"/>
    <mergeCell ref="I3:J4"/>
    <mergeCell ref="B5:D5"/>
    <mergeCell ref="E5:F5"/>
    <mergeCell ref="I5:J5"/>
    <mergeCell ref="K5:L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2:L47"/>
  <sheetViews>
    <sheetView topLeftCell="A16" zoomScale="90" zoomScaleNormal="90" workbookViewId="0">
      <selection activeCell="F51" sqref="F51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22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9"/>
      <c r="B5" s="54" t="s">
        <v>2</v>
      </c>
      <c r="C5" s="54"/>
      <c r="D5" s="54"/>
      <c r="E5" s="54" t="s">
        <v>8</v>
      </c>
      <c r="F5" s="54"/>
      <c r="G5" s="5"/>
      <c r="H5" s="9"/>
      <c r="I5" s="58" t="s">
        <v>3</v>
      </c>
      <c r="J5" s="58"/>
      <c r="K5" s="58" t="s">
        <v>11</v>
      </c>
      <c r="L5" s="58"/>
    </row>
    <row r="6" spans="1:12" ht="15" thickBot="1" x14ac:dyDescent="0.35">
      <c r="A6" s="9" t="s">
        <v>4</v>
      </c>
      <c r="B6" s="10" t="s">
        <v>5</v>
      </c>
      <c r="C6" s="9" t="s">
        <v>6</v>
      </c>
      <c r="D6" s="10" t="s">
        <v>7</v>
      </c>
      <c r="E6" s="9" t="s">
        <v>12</v>
      </c>
      <c r="F6" s="9" t="s">
        <v>13</v>
      </c>
      <c r="G6" s="5"/>
      <c r="H6" s="9" t="s">
        <v>4</v>
      </c>
      <c r="I6" s="10" t="s">
        <v>0</v>
      </c>
      <c r="J6" s="10" t="s">
        <v>1</v>
      </c>
      <c r="K6" s="9" t="s">
        <v>0</v>
      </c>
      <c r="L6" s="9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9">
        <f>B7+D7</f>
        <v>0</v>
      </c>
      <c r="G7" s="5"/>
      <c r="H7" s="23">
        <v>1</v>
      </c>
      <c r="I7" s="27">
        <v>0</v>
      </c>
      <c r="J7" s="27">
        <v>0</v>
      </c>
      <c r="K7" s="25">
        <f>INT(((K4*60+L4)-(I7*60+J7))/60)</f>
        <v>0</v>
      </c>
      <c r="L7" s="9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9">
        <f t="shared" ref="F8:F38" si="2">B8+D8</f>
        <v>0</v>
      </c>
      <c r="G8" s="5"/>
      <c r="H8" s="23">
        <v>2</v>
      </c>
      <c r="I8" s="28">
        <v>0</v>
      </c>
      <c r="J8" s="28">
        <v>0</v>
      </c>
      <c r="K8" s="25">
        <f>INT(((K7*60+L7)-(I8*60+J8))/60)</f>
        <v>0</v>
      </c>
      <c r="L8" s="9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9">
        <f t="shared" si="2"/>
        <v>0</v>
      </c>
      <c r="G9" s="5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9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9">
        <f t="shared" si="2"/>
        <v>0</v>
      </c>
      <c r="G10" s="5"/>
      <c r="H10" s="23">
        <v>4</v>
      </c>
      <c r="I10" s="28">
        <v>0</v>
      </c>
      <c r="J10" s="28">
        <v>0</v>
      </c>
      <c r="K10" s="25">
        <f t="shared" si="3"/>
        <v>0</v>
      </c>
      <c r="L10" s="9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9">
        <f t="shared" si="2"/>
        <v>0</v>
      </c>
      <c r="G11" s="5"/>
      <c r="H11" s="23">
        <v>5</v>
      </c>
      <c r="I11" s="28">
        <v>0</v>
      </c>
      <c r="J11" s="28">
        <v>0</v>
      </c>
      <c r="K11" s="25">
        <f t="shared" si="3"/>
        <v>0</v>
      </c>
      <c r="L11" s="9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9">
        <f t="shared" si="2"/>
        <v>0</v>
      </c>
      <c r="G12" s="5"/>
      <c r="H12" s="23">
        <v>6</v>
      </c>
      <c r="I12" s="28">
        <v>0</v>
      </c>
      <c r="J12" s="28">
        <v>0</v>
      </c>
      <c r="K12" s="25">
        <f t="shared" si="3"/>
        <v>0</v>
      </c>
      <c r="L12" s="9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9">
        <f t="shared" si="2"/>
        <v>0</v>
      </c>
      <c r="G13" s="5"/>
      <c r="H13" s="23">
        <v>7</v>
      </c>
      <c r="I13" s="28">
        <v>0</v>
      </c>
      <c r="J13" s="28">
        <v>0</v>
      </c>
      <c r="K13" s="25">
        <f t="shared" si="3"/>
        <v>0</v>
      </c>
      <c r="L13" s="9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9">
        <f t="shared" si="2"/>
        <v>0</v>
      </c>
      <c r="G14" s="5"/>
      <c r="H14" s="23">
        <v>8</v>
      </c>
      <c r="I14" s="28">
        <v>0</v>
      </c>
      <c r="J14" s="28">
        <v>0</v>
      </c>
      <c r="K14" s="25">
        <f t="shared" si="3"/>
        <v>0</v>
      </c>
      <c r="L14" s="9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9">
        <f t="shared" si="2"/>
        <v>0</v>
      </c>
      <c r="G15" s="5"/>
      <c r="H15" s="23">
        <v>9</v>
      </c>
      <c r="I15" s="28">
        <v>0</v>
      </c>
      <c r="J15" s="28">
        <v>0</v>
      </c>
      <c r="K15" s="25">
        <f t="shared" si="3"/>
        <v>0</v>
      </c>
      <c r="L15" s="9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9">
        <f t="shared" si="2"/>
        <v>0</v>
      </c>
      <c r="G16" s="5"/>
      <c r="H16" s="23">
        <v>10</v>
      </c>
      <c r="I16" s="28">
        <v>0</v>
      </c>
      <c r="J16" s="28">
        <v>0</v>
      </c>
      <c r="K16" s="25">
        <f t="shared" si="3"/>
        <v>0</v>
      </c>
      <c r="L16" s="9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9">
        <f t="shared" si="2"/>
        <v>0</v>
      </c>
      <c r="G17" s="5"/>
      <c r="H17" s="23">
        <v>11</v>
      </c>
      <c r="I17" s="28">
        <v>0</v>
      </c>
      <c r="J17" s="28">
        <v>0</v>
      </c>
      <c r="K17" s="25">
        <f t="shared" si="3"/>
        <v>0</v>
      </c>
      <c r="L17" s="9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9">
        <f t="shared" si="2"/>
        <v>0</v>
      </c>
      <c r="G18" s="5"/>
      <c r="H18" s="23">
        <v>12</v>
      </c>
      <c r="I18" s="28">
        <v>0</v>
      </c>
      <c r="J18" s="28">
        <v>0</v>
      </c>
      <c r="K18" s="25">
        <f t="shared" si="3"/>
        <v>0</v>
      </c>
      <c r="L18" s="9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9">
        <f t="shared" si="2"/>
        <v>0</v>
      </c>
      <c r="G19" s="5"/>
      <c r="H19" s="23">
        <v>13</v>
      </c>
      <c r="I19" s="28">
        <v>0</v>
      </c>
      <c r="J19" s="28">
        <v>0</v>
      </c>
      <c r="K19" s="25">
        <f t="shared" si="3"/>
        <v>0</v>
      </c>
      <c r="L19" s="9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9">
        <f t="shared" si="2"/>
        <v>0</v>
      </c>
      <c r="G20" s="5"/>
      <c r="H20" s="23">
        <v>14</v>
      </c>
      <c r="I20" s="28">
        <v>0</v>
      </c>
      <c r="J20" s="28">
        <v>0</v>
      </c>
      <c r="K20" s="25">
        <f t="shared" si="3"/>
        <v>0</v>
      </c>
      <c r="L20" s="9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9">
        <f t="shared" si="2"/>
        <v>0</v>
      </c>
      <c r="G21" s="5"/>
      <c r="H21" s="23">
        <v>15</v>
      </c>
      <c r="I21" s="28">
        <v>0</v>
      </c>
      <c r="J21" s="28">
        <v>0</v>
      </c>
      <c r="K21" s="25">
        <f t="shared" si="3"/>
        <v>0</v>
      </c>
      <c r="L21" s="9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9">
        <f t="shared" si="2"/>
        <v>0</v>
      </c>
      <c r="G22" s="5"/>
      <c r="H22" s="23">
        <v>16</v>
      </c>
      <c r="I22" s="28">
        <v>0</v>
      </c>
      <c r="J22" s="28">
        <v>0</v>
      </c>
      <c r="K22" s="25">
        <f t="shared" si="3"/>
        <v>0</v>
      </c>
      <c r="L22" s="9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9">
        <f t="shared" si="2"/>
        <v>0</v>
      </c>
      <c r="G23" s="5"/>
      <c r="H23" s="23">
        <v>17</v>
      </c>
      <c r="I23" s="28">
        <v>0</v>
      </c>
      <c r="J23" s="28">
        <v>0</v>
      </c>
      <c r="K23" s="25">
        <f t="shared" si="3"/>
        <v>0</v>
      </c>
      <c r="L23" s="9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9">
        <f t="shared" si="2"/>
        <v>0</v>
      </c>
      <c r="G24" s="5"/>
      <c r="H24" s="23">
        <v>18</v>
      </c>
      <c r="I24" s="28">
        <v>0</v>
      </c>
      <c r="J24" s="28">
        <v>0</v>
      </c>
      <c r="K24" s="25">
        <f t="shared" si="3"/>
        <v>0</v>
      </c>
      <c r="L24" s="9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9">
        <f t="shared" si="2"/>
        <v>0</v>
      </c>
      <c r="G25" s="5"/>
      <c r="H25" s="23">
        <v>19</v>
      </c>
      <c r="I25" s="28">
        <v>0</v>
      </c>
      <c r="J25" s="28">
        <v>0</v>
      </c>
      <c r="K25" s="25">
        <f t="shared" si="3"/>
        <v>0</v>
      </c>
      <c r="L25" s="9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9">
        <f t="shared" si="2"/>
        <v>0</v>
      </c>
      <c r="G26" s="5"/>
      <c r="H26" s="23">
        <v>20</v>
      </c>
      <c r="I26" s="28">
        <v>0</v>
      </c>
      <c r="J26" s="28">
        <v>0</v>
      </c>
      <c r="K26" s="25">
        <f t="shared" si="3"/>
        <v>0</v>
      </c>
      <c r="L26" s="9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9">
        <f t="shared" si="2"/>
        <v>0</v>
      </c>
      <c r="G27" s="5"/>
      <c r="H27" s="23">
        <v>21</v>
      </c>
      <c r="I27" s="28">
        <v>0</v>
      </c>
      <c r="J27" s="28">
        <v>0</v>
      </c>
      <c r="K27" s="25">
        <f t="shared" si="3"/>
        <v>0</v>
      </c>
      <c r="L27" s="9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9">
        <f t="shared" si="2"/>
        <v>0</v>
      </c>
      <c r="G28" s="5"/>
      <c r="H28" s="23">
        <v>22</v>
      </c>
      <c r="I28" s="28">
        <v>0</v>
      </c>
      <c r="J28" s="28">
        <v>0</v>
      </c>
      <c r="K28" s="25">
        <f t="shared" si="3"/>
        <v>0</v>
      </c>
      <c r="L28" s="9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9">
        <f t="shared" si="2"/>
        <v>0</v>
      </c>
      <c r="G29" s="5"/>
      <c r="H29" s="23">
        <v>23</v>
      </c>
      <c r="I29" s="28">
        <v>0</v>
      </c>
      <c r="J29" s="28">
        <v>0</v>
      </c>
      <c r="K29" s="25">
        <f t="shared" si="3"/>
        <v>0</v>
      </c>
      <c r="L29" s="9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9">
        <f t="shared" si="2"/>
        <v>0</v>
      </c>
      <c r="G30" s="5"/>
      <c r="H30" s="23">
        <v>24</v>
      </c>
      <c r="I30" s="28">
        <v>0</v>
      </c>
      <c r="J30" s="28">
        <v>0</v>
      </c>
      <c r="K30" s="25">
        <f t="shared" si="3"/>
        <v>0</v>
      </c>
      <c r="L30" s="9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9">
        <f t="shared" si="2"/>
        <v>0</v>
      </c>
      <c r="G31" s="5"/>
      <c r="H31" s="23">
        <v>25</v>
      </c>
      <c r="I31" s="28">
        <v>0</v>
      </c>
      <c r="J31" s="28">
        <v>0</v>
      </c>
      <c r="K31" s="25">
        <f t="shared" si="3"/>
        <v>0</v>
      </c>
      <c r="L31" s="9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9">
        <f t="shared" si="2"/>
        <v>0</v>
      </c>
      <c r="G32" s="5"/>
      <c r="H32" s="23">
        <v>26</v>
      </c>
      <c r="I32" s="28">
        <v>0</v>
      </c>
      <c r="J32" s="28">
        <v>0</v>
      </c>
      <c r="K32" s="25">
        <f t="shared" si="3"/>
        <v>0</v>
      </c>
      <c r="L32" s="9">
        <f t="shared" si="4"/>
        <v>0</v>
      </c>
    </row>
    <row r="33" spans="1:12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9">
        <f t="shared" si="2"/>
        <v>0</v>
      </c>
      <c r="G33" s="5"/>
      <c r="H33" s="23">
        <v>27</v>
      </c>
      <c r="I33" s="28">
        <v>0</v>
      </c>
      <c r="J33" s="28">
        <v>0</v>
      </c>
      <c r="K33" s="25">
        <f t="shared" si="3"/>
        <v>0</v>
      </c>
      <c r="L33" s="9">
        <f t="shared" si="4"/>
        <v>0</v>
      </c>
    </row>
    <row r="34" spans="1:12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9">
        <f t="shared" si="2"/>
        <v>0</v>
      </c>
      <c r="G34" s="5"/>
      <c r="H34" s="23">
        <v>28</v>
      </c>
      <c r="I34" s="28">
        <v>0</v>
      </c>
      <c r="J34" s="28">
        <v>0</v>
      </c>
      <c r="K34" s="25">
        <f t="shared" si="3"/>
        <v>0</v>
      </c>
      <c r="L34" s="9">
        <f t="shared" si="4"/>
        <v>0</v>
      </c>
    </row>
    <row r="35" spans="1:12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9">
        <f t="shared" si="2"/>
        <v>0</v>
      </c>
      <c r="G35" s="5"/>
      <c r="H35" s="23">
        <v>29</v>
      </c>
      <c r="I35" s="28">
        <v>0</v>
      </c>
      <c r="J35" s="28">
        <v>0</v>
      </c>
      <c r="K35" s="25">
        <f t="shared" si="3"/>
        <v>0</v>
      </c>
      <c r="L35" s="9">
        <f t="shared" si="4"/>
        <v>0</v>
      </c>
    </row>
    <row r="36" spans="1:12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9">
        <f t="shared" si="2"/>
        <v>0</v>
      </c>
      <c r="G36" s="5"/>
      <c r="H36" s="23">
        <v>30</v>
      </c>
      <c r="I36" s="28">
        <v>0</v>
      </c>
      <c r="J36" s="28">
        <v>0</v>
      </c>
      <c r="K36" s="25">
        <f t="shared" si="3"/>
        <v>0</v>
      </c>
      <c r="L36" s="9">
        <f t="shared" si="4"/>
        <v>0</v>
      </c>
    </row>
    <row r="37" spans="1:12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5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2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5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2" ht="15" thickBot="1" x14ac:dyDescent="0.35">
      <c r="A39" s="59" t="s">
        <v>14</v>
      </c>
      <c r="B39" s="60"/>
      <c r="C39" s="60"/>
      <c r="D39" s="60"/>
      <c r="E39" s="60"/>
      <c r="F39" s="61"/>
      <c r="G39" s="5"/>
      <c r="H39" s="5"/>
      <c r="I39" s="5"/>
      <c r="J39" s="5"/>
      <c r="K39" s="5"/>
      <c r="L39" s="5"/>
    </row>
    <row r="40" spans="1:12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5"/>
      <c r="H40" s="5"/>
      <c r="I40" s="5"/>
      <c r="J40" s="5"/>
      <c r="K40" s="5"/>
      <c r="L40" s="5"/>
    </row>
    <row r="41" spans="1:12" x14ac:dyDescent="0.3">
      <c r="A41" s="15" t="s">
        <v>16</v>
      </c>
      <c r="B41" s="38">
        <f>B38-B40</f>
        <v>0</v>
      </c>
      <c r="C41" s="9">
        <f>B41*1.5</f>
        <v>0</v>
      </c>
      <c r="D41" s="38">
        <f>D38-D40</f>
        <v>0</v>
      </c>
      <c r="E41" s="9">
        <f>C41+D41</f>
        <v>0</v>
      </c>
      <c r="F41" s="16" t="s">
        <v>17</v>
      </c>
      <c r="G41" s="5"/>
      <c r="H41" s="5"/>
      <c r="I41" s="5"/>
      <c r="J41" s="5"/>
      <c r="K41" s="5"/>
      <c r="L41" s="5"/>
    </row>
    <row r="42" spans="1:12" x14ac:dyDescent="0.3">
      <c r="A42" s="17" t="s">
        <v>16</v>
      </c>
      <c r="B42" s="8" t="s">
        <v>0</v>
      </c>
      <c r="C42" s="8" t="s">
        <v>1</v>
      </c>
      <c r="D42" s="8"/>
      <c r="E42" s="8"/>
      <c r="F42" s="48"/>
    </row>
    <row r="43" spans="1:12" ht="15" thickBot="1" x14ac:dyDescent="0.35">
      <c r="A43" s="49"/>
      <c r="B43" s="42">
        <f>INT(ROUND(E41*60,0)/60)</f>
        <v>0</v>
      </c>
      <c r="C43" s="42">
        <f>MOD(ROUND(E41*60,0),60)</f>
        <v>0</v>
      </c>
      <c r="D43" s="20"/>
      <c r="E43" s="20"/>
      <c r="F43" s="41"/>
    </row>
    <row r="44" spans="1:12" ht="15" thickBot="1" x14ac:dyDescent="0.35"/>
    <row r="45" spans="1:12" ht="15" thickBot="1" x14ac:dyDescent="0.35">
      <c r="A45" s="68" t="s">
        <v>20</v>
      </c>
      <c r="B45" s="69"/>
      <c r="C45" s="69"/>
      <c r="D45" s="69"/>
      <c r="E45" s="69"/>
      <c r="F45" s="70"/>
      <c r="G45" s="5"/>
      <c r="H45" s="5"/>
      <c r="I45" s="55"/>
      <c r="J45" s="55"/>
      <c r="K45" s="5"/>
      <c r="L45" s="5"/>
    </row>
    <row r="46" spans="1:12" x14ac:dyDescent="0.3">
      <c r="A46" s="6"/>
      <c r="B46" s="43" t="s">
        <v>0</v>
      </c>
      <c r="C46" s="40" t="s">
        <v>1</v>
      </c>
      <c r="D46" s="6"/>
      <c r="E46" s="6"/>
      <c r="F46" s="6"/>
      <c r="L46" s="50" t="s">
        <v>21</v>
      </c>
    </row>
    <row r="47" spans="1:12" ht="15" thickBot="1" x14ac:dyDescent="0.35">
      <c r="A47" s="6"/>
      <c r="B47" s="51">
        <f>Január!K38</f>
        <v>0</v>
      </c>
      <c r="C47" s="52">
        <f>Január!L38</f>
        <v>0</v>
      </c>
      <c r="D47" s="6"/>
      <c r="E47" s="6"/>
      <c r="F47" s="6"/>
    </row>
  </sheetData>
  <sheetProtection algorithmName="SHA-512" hashValue="CX9Kx6IZBQHEodJJ05kyoH/2YuVuVsveCo8bmM+5uWVoSPtXJleeSufyDzgDE3qV25F1cKeFKQR8uaHsdcKrOw==" saltValue="MeoluhH+zB6VYJDgLDzrkg==" spinCount="100000" sheet="1" objects="1" scenarios="1"/>
  <mergeCells count="10">
    <mergeCell ref="H38:J38"/>
    <mergeCell ref="A39:F39"/>
    <mergeCell ref="A45:F45"/>
    <mergeCell ref="I45:J45"/>
    <mergeCell ref="A2:L2"/>
    <mergeCell ref="I3:J4"/>
    <mergeCell ref="B5:D5"/>
    <mergeCell ref="E5:F5"/>
    <mergeCell ref="I5:J5"/>
    <mergeCell ref="K5:L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2:N47"/>
  <sheetViews>
    <sheetView topLeftCell="A13" zoomScale="90" zoomScaleNormal="90" workbookViewId="0">
      <selection activeCell="C47" sqref="C47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24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2"/>
      <c r="B5" s="54" t="s">
        <v>2</v>
      </c>
      <c r="C5" s="54"/>
      <c r="D5" s="54"/>
      <c r="E5" s="54" t="s">
        <v>8</v>
      </c>
      <c r="F5" s="54"/>
      <c r="G5" s="5"/>
      <c r="H5" s="2"/>
      <c r="I5" s="58" t="s">
        <v>3</v>
      </c>
      <c r="J5" s="58"/>
      <c r="K5" s="58" t="s">
        <v>11</v>
      </c>
      <c r="L5" s="58"/>
    </row>
    <row r="6" spans="1:12" ht="15" thickBot="1" x14ac:dyDescent="0.35">
      <c r="A6" s="9" t="s">
        <v>4</v>
      </c>
      <c r="B6" s="10" t="s">
        <v>5</v>
      </c>
      <c r="C6" s="9" t="s">
        <v>6</v>
      </c>
      <c r="D6" s="10" t="s">
        <v>7</v>
      </c>
      <c r="E6" s="9" t="s">
        <v>12</v>
      </c>
      <c r="F6" s="9" t="s">
        <v>13</v>
      </c>
      <c r="G6" s="5"/>
      <c r="H6" s="9" t="s">
        <v>4</v>
      </c>
      <c r="I6" s="10" t="s">
        <v>0</v>
      </c>
      <c r="J6" s="10" t="s">
        <v>1</v>
      </c>
      <c r="K6" s="9" t="s">
        <v>0</v>
      </c>
      <c r="L6" s="9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9">
        <f>B7+D7</f>
        <v>0</v>
      </c>
      <c r="G7" s="5"/>
      <c r="H7" s="23">
        <v>1</v>
      </c>
      <c r="I7" s="27">
        <v>0</v>
      </c>
      <c r="J7" s="27">
        <v>0</v>
      </c>
      <c r="K7" s="25">
        <f>INT(((K4*60+L4)-(I7*60+J7))/60)</f>
        <v>0</v>
      </c>
      <c r="L7" s="9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9">
        <f t="shared" ref="F8:F38" si="2">B8+D8</f>
        <v>0</v>
      </c>
      <c r="G8" s="5"/>
      <c r="H8" s="23">
        <v>2</v>
      </c>
      <c r="I8" s="28">
        <v>0</v>
      </c>
      <c r="J8" s="28">
        <v>0</v>
      </c>
      <c r="K8" s="25">
        <f>INT(((K7*60+L7)-(I8*60+J8))/60)</f>
        <v>0</v>
      </c>
      <c r="L8" s="9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9">
        <f t="shared" si="2"/>
        <v>0</v>
      </c>
      <c r="G9" s="5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9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9">
        <f t="shared" si="2"/>
        <v>0</v>
      </c>
      <c r="G10" s="5"/>
      <c r="H10" s="23">
        <v>4</v>
      </c>
      <c r="I10" s="28">
        <v>0</v>
      </c>
      <c r="J10" s="28">
        <v>0</v>
      </c>
      <c r="K10" s="25">
        <f t="shared" si="3"/>
        <v>0</v>
      </c>
      <c r="L10" s="9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9">
        <f t="shared" si="2"/>
        <v>0</v>
      </c>
      <c r="G11" s="5"/>
      <c r="H11" s="23">
        <v>5</v>
      </c>
      <c r="I11" s="28">
        <v>0</v>
      </c>
      <c r="J11" s="28">
        <v>0</v>
      </c>
      <c r="K11" s="25">
        <f t="shared" si="3"/>
        <v>0</v>
      </c>
      <c r="L11" s="9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9">
        <f t="shared" si="2"/>
        <v>0</v>
      </c>
      <c r="G12" s="5"/>
      <c r="H12" s="23">
        <v>6</v>
      </c>
      <c r="I12" s="28">
        <v>0</v>
      </c>
      <c r="J12" s="28">
        <v>0</v>
      </c>
      <c r="K12" s="25">
        <f t="shared" si="3"/>
        <v>0</v>
      </c>
      <c r="L12" s="9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9">
        <f t="shared" si="2"/>
        <v>0</v>
      </c>
      <c r="G13" s="5"/>
      <c r="H13" s="23">
        <v>7</v>
      </c>
      <c r="I13" s="28">
        <v>0</v>
      </c>
      <c r="J13" s="28">
        <v>0</v>
      </c>
      <c r="K13" s="25">
        <f t="shared" si="3"/>
        <v>0</v>
      </c>
      <c r="L13" s="9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9">
        <f t="shared" si="2"/>
        <v>0</v>
      </c>
      <c r="G14" s="5"/>
      <c r="H14" s="23">
        <v>8</v>
      </c>
      <c r="I14" s="28">
        <v>0</v>
      </c>
      <c r="J14" s="28">
        <v>0</v>
      </c>
      <c r="K14" s="25">
        <f t="shared" si="3"/>
        <v>0</v>
      </c>
      <c r="L14" s="9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9">
        <f t="shared" si="2"/>
        <v>0</v>
      </c>
      <c r="G15" s="5"/>
      <c r="H15" s="23">
        <v>9</v>
      </c>
      <c r="I15" s="28">
        <v>0</v>
      </c>
      <c r="J15" s="28">
        <v>0</v>
      </c>
      <c r="K15" s="25">
        <f t="shared" si="3"/>
        <v>0</v>
      </c>
      <c r="L15" s="9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9">
        <f t="shared" si="2"/>
        <v>0</v>
      </c>
      <c r="G16" s="5"/>
      <c r="H16" s="23">
        <v>10</v>
      </c>
      <c r="I16" s="28">
        <v>0</v>
      </c>
      <c r="J16" s="28">
        <v>0</v>
      </c>
      <c r="K16" s="25">
        <f t="shared" si="3"/>
        <v>0</v>
      </c>
      <c r="L16" s="9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9">
        <f t="shared" si="2"/>
        <v>0</v>
      </c>
      <c r="G17" s="5"/>
      <c r="H17" s="23">
        <v>11</v>
      </c>
      <c r="I17" s="28">
        <v>0</v>
      </c>
      <c r="J17" s="28">
        <v>0</v>
      </c>
      <c r="K17" s="25">
        <f t="shared" si="3"/>
        <v>0</v>
      </c>
      <c r="L17" s="9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9">
        <f t="shared" si="2"/>
        <v>0</v>
      </c>
      <c r="G18" s="5"/>
      <c r="H18" s="23">
        <v>12</v>
      </c>
      <c r="I18" s="28">
        <v>0</v>
      </c>
      <c r="J18" s="28">
        <v>0</v>
      </c>
      <c r="K18" s="25">
        <f t="shared" si="3"/>
        <v>0</v>
      </c>
      <c r="L18" s="9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9">
        <f t="shared" si="2"/>
        <v>0</v>
      </c>
      <c r="G19" s="5"/>
      <c r="H19" s="23">
        <v>13</v>
      </c>
      <c r="I19" s="28">
        <v>0</v>
      </c>
      <c r="J19" s="28">
        <v>0</v>
      </c>
      <c r="K19" s="25">
        <f t="shared" si="3"/>
        <v>0</v>
      </c>
      <c r="L19" s="9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9">
        <f t="shared" si="2"/>
        <v>0</v>
      </c>
      <c r="G20" s="5"/>
      <c r="H20" s="23">
        <v>14</v>
      </c>
      <c r="I20" s="28">
        <v>0</v>
      </c>
      <c r="J20" s="28">
        <v>0</v>
      </c>
      <c r="K20" s="25">
        <f t="shared" si="3"/>
        <v>0</v>
      </c>
      <c r="L20" s="9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9">
        <f t="shared" si="2"/>
        <v>0</v>
      </c>
      <c r="G21" s="5"/>
      <c r="H21" s="23">
        <v>15</v>
      </c>
      <c r="I21" s="28">
        <v>0</v>
      </c>
      <c r="J21" s="28">
        <v>0</v>
      </c>
      <c r="K21" s="25">
        <f t="shared" si="3"/>
        <v>0</v>
      </c>
      <c r="L21" s="9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9">
        <f t="shared" si="2"/>
        <v>0</v>
      </c>
      <c r="G22" s="5"/>
      <c r="H22" s="23">
        <v>16</v>
      </c>
      <c r="I22" s="28">
        <v>0</v>
      </c>
      <c r="J22" s="28">
        <v>0</v>
      </c>
      <c r="K22" s="25">
        <f t="shared" si="3"/>
        <v>0</v>
      </c>
      <c r="L22" s="9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9">
        <f t="shared" si="2"/>
        <v>0</v>
      </c>
      <c r="G23" s="5"/>
      <c r="H23" s="23">
        <v>17</v>
      </c>
      <c r="I23" s="28">
        <v>0</v>
      </c>
      <c r="J23" s="28">
        <v>0</v>
      </c>
      <c r="K23" s="25">
        <f t="shared" si="3"/>
        <v>0</v>
      </c>
      <c r="L23" s="9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9">
        <f t="shared" si="2"/>
        <v>0</v>
      </c>
      <c r="G24" s="5"/>
      <c r="H24" s="23">
        <v>18</v>
      </c>
      <c r="I24" s="28">
        <v>0</v>
      </c>
      <c r="J24" s="28">
        <v>0</v>
      </c>
      <c r="K24" s="25">
        <f t="shared" si="3"/>
        <v>0</v>
      </c>
      <c r="L24" s="9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9">
        <f t="shared" si="2"/>
        <v>0</v>
      </c>
      <c r="G25" s="5"/>
      <c r="H25" s="23">
        <v>19</v>
      </c>
      <c r="I25" s="28">
        <v>0</v>
      </c>
      <c r="J25" s="28">
        <v>0</v>
      </c>
      <c r="K25" s="25">
        <f t="shared" si="3"/>
        <v>0</v>
      </c>
      <c r="L25" s="9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9">
        <f t="shared" si="2"/>
        <v>0</v>
      </c>
      <c r="G26" s="5"/>
      <c r="H26" s="23">
        <v>20</v>
      </c>
      <c r="I26" s="28">
        <v>0</v>
      </c>
      <c r="J26" s="28">
        <v>0</v>
      </c>
      <c r="K26" s="25">
        <f t="shared" si="3"/>
        <v>0</v>
      </c>
      <c r="L26" s="9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9">
        <f t="shared" si="2"/>
        <v>0</v>
      </c>
      <c r="G27" s="5"/>
      <c r="H27" s="23">
        <v>21</v>
      </c>
      <c r="I27" s="28">
        <v>0</v>
      </c>
      <c r="J27" s="28">
        <v>0</v>
      </c>
      <c r="K27" s="25">
        <f t="shared" si="3"/>
        <v>0</v>
      </c>
      <c r="L27" s="9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9">
        <f t="shared" si="2"/>
        <v>0</v>
      </c>
      <c r="G28" s="5"/>
      <c r="H28" s="23">
        <v>22</v>
      </c>
      <c r="I28" s="28">
        <v>0</v>
      </c>
      <c r="J28" s="28">
        <v>0</v>
      </c>
      <c r="K28" s="25">
        <f t="shared" si="3"/>
        <v>0</v>
      </c>
      <c r="L28" s="9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9">
        <f t="shared" si="2"/>
        <v>0</v>
      </c>
      <c r="G29" s="5"/>
      <c r="H29" s="23">
        <v>23</v>
      </c>
      <c r="I29" s="28">
        <v>0</v>
      </c>
      <c r="J29" s="28">
        <v>0</v>
      </c>
      <c r="K29" s="25">
        <f t="shared" si="3"/>
        <v>0</v>
      </c>
      <c r="L29" s="9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9">
        <f t="shared" si="2"/>
        <v>0</v>
      </c>
      <c r="G30" s="5"/>
      <c r="H30" s="23">
        <v>24</v>
      </c>
      <c r="I30" s="28">
        <v>0</v>
      </c>
      <c r="J30" s="28">
        <v>0</v>
      </c>
      <c r="K30" s="25">
        <f t="shared" si="3"/>
        <v>0</v>
      </c>
      <c r="L30" s="9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9">
        <f t="shared" si="2"/>
        <v>0</v>
      </c>
      <c r="G31" s="5"/>
      <c r="H31" s="23">
        <v>25</v>
      </c>
      <c r="I31" s="28">
        <v>0</v>
      </c>
      <c r="J31" s="28">
        <v>0</v>
      </c>
      <c r="K31" s="25">
        <f t="shared" si="3"/>
        <v>0</v>
      </c>
      <c r="L31" s="9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9">
        <f t="shared" si="2"/>
        <v>0</v>
      </c>
      <c r="G32" s="5"/>
      <c r="H32" s="23">
        <v>26</v>
      </c>
      <c r="I32" s="28">
        <v>0</v>
      </c>
      <c r="J32" s="28">
        <v>0</v>
      </c>
      <c r="K32" s="25">
        <f t="shared" si="3"/>
        <v>0</v>
      </c>
      <c r="L32" s="9">
        <f t="shared" si="4"/>
        <v>0</v>
      </c>
    </row>
    <row r="33" spans="1:14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9">
        <f t="shared" si="2"/>
        <v>0</v>
      </c>
      <c r="G33" s="5"/>
      <c r="H33" s="23">
        <v>27</v>
      </c>
      <c r="I33" s="28">
        <v>0</v>
      </c>
      <c r="J33" s="28">
        <v>0</v>
      </c>
      <c r="K33" s="25">
        <f t="shared" si="3"/>
        <v>0</v>
      </c>
      <c r="L33" s="9">
        <f t="shared" si="4"/>
        <v>0</v>
      </c>
    </row>
    <row r="34" spans="1:14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9">
        <f t="shared" si="2"/>
        <v>0</v>
      </c>
      <c r="G34" s="5"/>
      <c r="H34" s="23">
        <v>28</v>
      </c>
      <c r="I34" s="28">
        <v>0</v>
      </c>
      <c r="J34" s="28">
        <v>0</v>
      </c>
      <c r="K34" s="25">
        <f t="shared" si="3"/>
        <v>0</v>
      </c>
      <c r="L34" s="9">
        <f t="shared" si="4"/>
        <v>0</v>
      </c>
    </row>
    <row r="35" spans="1:14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9">
        <f t="shared" si="2"/>
        <v>0</v>
      </c>
      <c r="G35" s="5"/>
      <c r="H35" s="23">
        <v>29</v>
      </c>
      <c r="I35" s="28">
        <v>0</v>
      </c>
      <c r="J35" s="28">
        <v>0</v>
      </c>
      <c r="K35" s="25">
        <f t="shared" si="3"/>
        <v>0</v>
      </c>
      <c r="L35" s="9">
        <f t="shared" si="4"/>
        <v>0</v>
      </c>
    </row>
    <row r="36" spans="1:14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9">
        <f t="shared" si="2"/>
        <v>0</v>
      </c>
      <c r="G36" s="5"/>
      <c r="H36" s="23">
        <v>30</v>
      </c>
      <c r="I36" s="28">
        <v>0</v>
      </c>
      <c r="J36" s="28">
        <v>0</v>
      </c>
      <c r="K36" s="25">
        <f t="shared" si="3"/>
        <v>0</v>
      </c>
      <c r="L36" s="9">
        <f t="shared" si="4"/>
        <v>0</v>
      </c>
    </row>
    <row r="37" spans="1:14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5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4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5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4" ht="15" thickBot="1" x14ac:dyDescent="0.35">
      <c r="A39" s="59" t="s">
        <v>14</v>
      </c>
      <c r="B39" s="60"/>
      <c r="C39" s="60"/>
      <c r="D39" s="60"/>
      <c r="E39" s="60"/>
      <c r="F39" s="61"/>
      <c r="G39" s="5"/>
      <c r="H39" s="5"/>
      <c r="I39" s="5"/>
      <c r="J39" s="5"/>
      <c r="K39" s="5"/>
      <c r="L39" s="5"/>
    </row>
    <row r="40" spans="1:14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5"/>
      <c r="H40" s="5"/>
      <c r="I40" s="5"/>
      <c r="J40" s="5"/>
      <c r="K40" s="5"/>
      <c r="L40" s="5"/>
    </row>
    <row r="41" spans="1:14" x14ac:dyDescent="0.3">
      <c r="A41" s="15" t="s">
        <v>16</v>
      </c>
      <c r="B41" s="38">
        <f>B38-B40</f>
        <v>0</v>
      </c>
      <c r="C41" s="9">
        <f>B41*1.5</f>
        <v>0</v>
      </c>
      <c r="D41" s="38">
        <f>D38-D40</f>
        <v>0</v>
      </c>
      <c r="E41" s="9">
        <f>C41+D41</f>
        <v>0</v>
      </c>
      <c r="F41" s="16" t="s">
        <v>17</v>
      </c>
      <c r="G41" s="5"/>
      <c r="H41" s="5"/>
      <c r="I41" s="5"/>
      <c r="J41" s="5"/>
      <c r="K41" s="5"/>
      <c r="L41" s="5"/>
    </row>
    <row r="42" spans="1:14" x14ac:dyDescent="0.3">
      <c r="A42" s="17" t="s">
        <v>16</v>
      </c>
      <c r="B42" s="8" t="s">
        <v>0</v>
      </c>
      <c r="C42" s="8" t="s">
        <v>1</v>
      </c>
      <c r="D42" s="4"/>
      <c r="E42" s="4"/>
      <c r="F42" s="18"/>
    </row>
    <row r="43" spans="1:14" ht="15" thickBot="1" x14ac:dyDescent="0.35">
      <c r="A43" s="19"/>
      <c r="B43" s="42">
        <f>INT(ROUND(E41*60,0)/60)</f>
        <v>0</v>
      </c>
      <c r="C43" s="42">
        <f>MOD(ROUND(E41*60,0),60)</f>
        <v>0</v>
      </c>
      <c r="D43" s="21"/>
      <c r="E43" s="21"/>
      <c r="F43" s="22"/>
    </row>
    <row r="44" spans="1:14" ht="15" thickBot="1" x14ac:dyDescent="0.35"/>
    <row r="45" spans="1:14" ht="15" thickBot="1" x14ac:dyDescent="0.35">
      <c r="A45" s="68" t="s">
        <v>20</v>
      </c>
      <c r="B45" s="69"/>
      <c r="C45" s="69"/>
      <c r="D45" s="69"/>
      <c r="E45" s="69"/>
      <c r="F45" s="70"/>
      <c r="G45" s="5"/>
      <c r="H45" s="5"/>
      <c r="I45" s="55"/>
      <c r="J45" s="55"/>
      <c r="K45" s="5"/>
      <c r="L45" s="5"/>
    </row>
    <row r="46" spans="1:14" x14ac:dyDescent="0.3">
      <c r="A46" s="6"/>
      <c r="B46" s="43" t="s">
        <v>0</v>
      </c>
      <c r="C46" s="40" t="s">
        <v>1</v>
      </c>
      <c r="D46" s="6"/>
      <c r="E46" s="6"/>
      <c r="F46" s="6"/>
      <c r="L46" s="46" t="s">
        <v>21</v>
      </c>
      <c r="M46" s="47"/>
      <c r="N46" s="47"/>
    </row>
    <row r="47" spans="1:14" ht="15" thickBot="1" x14ac:dyDescent="0.35">
      <c r="A47" s="6"/>
      <c r="B47" s="51">
        <f>Február!K38</f>
        <v>0</v>
      </c>
      <c r="C47" s="52">
        <f>Február!L38</f>
        <v>0</v>
      </c>
      <c r="D47" s="6"/>
      <c r="E47" s="6"/>
      <c r="F47" s="6"/>
    </row>
  </sheetData>
  <sheetProtection algorithmName="SHA-512" hashValue="kzPOg0DswCbYwZPXFF7epRBuEdrZiVMcX48tb5vgGWn4W5mnrURGydpCCe0GNxZpvZlGE816p+c0jjdX3lBwPg==" saltValue="Dm5kvLCUuZFXZuoJdZVaVw==" spinCount="100000" sheet="1" objects="1" scenarios="1"/>
  <mergeCells count="10">
    <mergeCell ref="H38:J38"/>
    <mergeCell ref="A39:F39"/>
    <mergeCell ref="A45:F45"/>
    <mergeCell ref="I45:J45"/>
    <mergeCell ref="A2:L2"/>
    <mergeCell ref="I3:J4"/>
    <mergeCell ref="B5:D5"/>
    <mergeCell ref="E5:F5"/>
    <mergeCell ref="I5:J5"/>
    <mergeCell ref="K5:L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2:N47"/>
  <sheetViews>
    <sheetView topLeftCell="A13" zoomScale="90" zoomScaleNormal="90" workbookViewId="0">
      <selection activeCell="D49" sqref="D49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25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2"/>
      <c r="B5" s="54" t="s">
        <v>2</v>
      </c>
      <c r="C5" s="54"/>
      <c r="D5" s="54"/>
      <c r="E5" s="54" t="s">
        <v>8</v>
      </c>
      <c r="F5" s="54"/>
      <c r="G5" s="5"/>
      <c r="H5" s="2"/>
      <c r="I5" s="58" t="s">
        <v>3</v>
      </c>
      <c r="J5" s="58"/>
      <c r="K5" s="58" t="s">
        <v>11</v>
      </c>
      <c r="L5" s="58"/>
    </row>
    <row r="6" spans="1:12" ht="15" thickBot="1" x14ac:dyDescent="0.35">
      <c r="A6" s="9" t="s">
        <v>4</v>
      </c>
      <c r="B6" s="10" t="s">
        <v>5</v>
      </c>
      <c r="C6" s="9" t="s">
        <v>6</v>
      </c>
      <c r="D6" s="10" t="s">
        <v>7</v>
      </c>
      <c r="E6" s="9" t="s">
        <v>12</v>
      </c>
      <c r="F6" s="9" t="s">
        <v>13</v>
      </c>
      <c r="G6" s="5"/>
      <c r="H6" s="9" t="s">
        <v>4</v>
      </c>
      <c r="I6" s="10" t="s">
        <v>0</v>
      </c>
      <c r="J6" s="10" t="s">
        <v>1</v>
      </c>
      <c r="K6" s="9" t="s">
        <v>0</v>
      </c>
      <c r="L6" s="9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9">
        <f>B7+D7</f>
        <v>0</v>
      </c>
      <c r="G7" s="5"/>
      <c r="H7" s="23">
        <v>1</v>
      </c>
      <c r="I7" s="27">
        <v>0</v>
      </c>
      <c r="J7" s="27">
        <v>0</v>
      </c>
      <c r="K7" s="25">
        <f>INT(((K4*60+L4)-(I7*60+J7))/60)</f>
        <v>0</v>
      </c>
      <c r="L7" s="9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9">
        <f t="shared" ref="F8:F38" si="2">B8+D8</f>
        <v>0</v>
      </c>
      <c r="G8" s="5"/>
      <c r="H8" s="23">
        <v>2</v>
      </c>
      <c r="I8" s="28">
        <v>0</v>
      </c>
      <c r="J8" s="28">
        <v>0</v>
      </c>
      <c r="K8" s="25">
        <f>INT(((K7*60+L7)-(I8*60+J8))/60)</f>
        <v>0</v>
      </c>
      <c r="L8" s="9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9">
        <f t="shared" si="2"/>
        <v>0</v>
      </c>
      <c r="G9" s="5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9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9">
        <f t="shared" si="2"/>
        <v>0</v>
      </c>
      <c r="G10" s="5"/>
      <c r="H10" s="23">
        <v>4</v>
      </c>
      <c r="I10" s="28">
        <v>0</v>
      </c>
      <c r="J10" s="28">
        <v>0</v>
      </c>
      <c r="K10" s="25">
        <f t="shared" si="3"/>
        <v>0</v>
      </c>
      <c r="L10" s="9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9">
        <f t="shared" si="2"/>
        <v>0</v>
      </c>
      <c r="G11" s="5"/>
      <c r="H11" s="23">
        <v>5</v>
      </c>
      <c r="I11" s="28">
        <v>0</v>
      </c>
      <c r="J11" s="28">
        <v>0</v>
      </c>
      <c r="K11" s="25">
        <f t="shared" si="3"/>
        <v>0</v>
      </c>
      <c r="L11" s="9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9">
        <f t="shared" si="2"/>
        <v>0</v>
      </c>
      <c r="G12" s="5"/>
      <c r="H12" s="23">
        <v>6</v>
      </c>
      <c r="I12" s="28">
        <v>0</v>
      </c>
      <c r="J12" s="28">
        <v>0</v>
      </c>
      <c r="K12" s="25">
        <f t="shared" si="3"/>
        <v>0</v>
      </c>
      <c r="L12" s="9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9">
        <f t="shared" si="2"/>
        <v>0</v>
      </c>
      <c r="G13" s="5"/>
      <c r="H13" s="23">
        <v>7</v>
      </c>
      <c r="I13" s="28">
        <v>0</v>
      </c>
      <c r="J13" s="28">
        <v>0</v>
      </c>
      <c r="K13" s="25">
        <f t="shared" si="3"/>
        <v>0</v>
      </c>
      <c r="L13" s="9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9">
        <f t="shared" si="2"/>
        <v>0</v>
      </c>
      <c r="G14" s="5"/>
      <c r="H14" s="23">
        <v>8</v>
      </c>
      <c r="I14" s="28">
        <v>0</v>
      </c>
      <c r="J14" s="28">
        <v>0</v>
      </c>
      <c r="K14" s="25">
        <f t="shared" si="3"/>
        <v>0</v>
      </c>
      <c r="L14" s="9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9">
        <f t="shared" si="2"/>
        <v>0</v>
      </c>
      <c r="G15" s="5"/>
      <c r="H15" s="23">
        <v>9</v>
      </c>
      <c r="I15" s="28">
        <v>0</v>
      </c>
      <c r="J15" s="28">
        <v>0</v>
      </c>
      <c r="K15" s="25">
        <f t="shared" si="3"/>
        <v>0</v>
      </c>
      <c r="L15" s="9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9">
        <f t="shared" si="2"/>
        <v>0</v>
      </c>
      <c r="G16" s="5"/>
      <c r="H16" s="23">
        <v>10</v>
      </c>
      <c r="I16" s="28">
        <v>0</v>
      </c>
      <c r="J16" s="28">
        <v>0</v>
      </c>
      <c r="K16" s="25">
        <f t="shared" si="3"/>
        <v>0</v>
      </c>
      <c r="L16" s="9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9">
        <f t="shared" si="2"/>
        <v>0</v>
      </c>
      <c r="G17" s="5"/>
      <c r="H17" s="23">
        <v>11</v>
      </c>
      <c r="I17" s="28">
        <v>0</v>
      </c>
      <c r="J17" s="28">
        <v>0</v>
      </c>
      <c r="K17" s="25">
        <f t="shared" si="3"/>
        <v>0</v>
      </c>
      <c r="L17" s="9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9">
        <f t="shared" si="2"/>
        <v>0</v>
      </c>
      <c r="G18" s="5"/>
      <c r="H18" s="23">
        <v>12</v>
      </c>
      <c r="I18" s="28">
        <v>0</v>
      </c>
      <c r="J18" s="28">
        <v>0</v>
      </c>
      <c r="K18" s="25">
        <f t="shared" si="3"/>
        <v>0</v>
      </c>
      <c r="L18" s="9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9">
        <f t="shared" si="2"/>
        <v>0</v>
      </c>
      <c r="G19" s="5"/>
      <c r="H19" s="23">
        <v>13</v>
      </c>
      <c r="I19" s="28">
        <v>0</v>
      </c>
      <c r="J19" s="28">
        <v>0</v>
      </c>
      <c r="K19" s="25">
        <f t="shared" si="3"/>
        <v>0</v>
      </c>
      <c r="L19" s="9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9">
        <f t="shared" si="2"/>
        <v>0</v>
      </c>
      <c r="G20" s="5"/>
      <c r="H20" s="23">
        <v>14</v>
      </c>
      <c r="I20" s="28">
        <v>0</v>
      </c>
      <c r="J20" s="28">
        <v>0</v>
      </c>
      <c r="K20" s="25">
        <f t="shared" si="3"/>
        <v>0</v>
      </c>
      <c r="L20" s="9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9">
        <f t="shared" si="2"/>
        <v>0</v>
      </c>
      <c r="G21" s="5"/>
      <c r="H21" s="23">
        <v>15</v>
      </c>
      <c r="I21" s="28">
        <v>0</v>
      </c>
      <c r="J21" s="28">
        <v>0</v>
      </c>
      <c r="K21" s="25">
        <f t="shared" si="3"/>
        <v>0</v>
      </c>
      <c r="L21" s="9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9">
        <f t="shared" si="2"/>
        <v>0</v>
      </c>
      <c r="G22" s="5"/>
      <c r="H22" s="23">
        <v>16</v>
      </c>
      <c r="I22" s="28">
        <v>0</v>
      </c>
      <c r="J22" s="28">
        <v>0</v>
      </c>
      <c r="K22" s="25">
        <f t="shared" si="3"/>
        <v>0</v>
      </c>
      <c r="L22" s="9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9">
        <f t="shared" si="2"/>
        <v>0</v>
      </c>
      <c r="G23" s="5"/>
      <c r="H23" s="23">
        <v>17</v>
      </c>
      <c r="I23" s="28">
        <v>0</v>
      </c>
      <c r="J23" s="28">
        <v>0</v>
      </c>
      <c r="K23" s="25">
        <f t="shared" si="3"/>
        <v>0</v>
      </c>
      <c r="L23" s="9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9">
        <f t="shared" si="2"/>
        <v>0</v>
      </c>
      <c r="G24" s="5"/>
      <c r="H24" s="23">
        <v>18</v>
      </c>
      <c r="I24" s="28">
        <v>0</v>
      </c>
      <c r="J24" s="28">
        <v>0</v>
      </c>
      <c r="K24" s="25">
        <f t="shared" si="3"/>
        <v>0</v>
      </c>
      <c r="L24" s="9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9">
        <f t="shared" si="2"/>
        <v>0</v>
      </c>
      <c r="G25" s="5"/>
      <c r="H25" s="23">
        <v>19</v>
      </c>
      <c r="I25" s="28">
        <v>0</v>
      </c>
      <c r="J25" s="28">
        <v>0</v>
      </c>
      <c r="K25" s="25">
        <f t="shared" si="3"/>
        <v>0</v>
      </c>
      <c r="L25" s="9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9">
        <f t="shared" si="2"/>
        <v>0</v>
      </c>
      <c r="G26" s="5"/>
      <c r="H26" s="23">
        <v>20</v>
      </c>
      <c r="I26" s="28">
        <v>0</v>
      </c>
      <c r="J26" s="28">
        <v>0</v>
      </c>
      <c r="K26" s="25">
        <f t="shared" si="3"/>
        <v>0</v>
      </c>
      <c r="L26" s="9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9">
        <f t="shared" si="2"/>
        <v>0</v>
      </c>
      <c r="G27" s="5"/>
      <c r="H27" s="23">
        <v>21</v>
      </c>
      <c r="I27" s="28">
        <v>0</v>
      </c>
      <c r="J27" s="28">
        <v>0</v>
      </c>
      <c r="K27" s="25">
        <f t="shared" si="3"/>
        <v>0</v>
      </c>
      <c r="L27" s="9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9">
        <f t="shared" si="2"/>
        <v>0</v>
      </c>
      <c r="G28" s="5"/>
      <c r="H28" s="23">
        <v>22</v>
      </c>
      <c r="I28" s="28">
        <v>0</v>
      </c>
      <c r="J28" s="28">
        <v>0</v>
      </c>
      <c r="K28" s="25">
        <f t="shared" si="3"/>
        <v>0</v>
      </c>
      <c r="L28" s="9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9">
        <f t="shared" si="2"/>
        <v>0</v>
      </c>
      <c r="G29" s="5"/>
      <c r="H29" s="23">
        <v>23</v>
      </c>
      <c r="I29" s="28">
        <v>0</v>
      </c>
      <c r="J29" s="28">
        <v>0</v>
      </c>
      <c r="K29" s="25">
        <f t="shared" si="3"/>
        <v>0</v>
      </c>
      <c r="L29" s="9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9">
        <f t="shared" si="2"/>
        <v>0</v>
      </c>
      <c r="G30" s="5"/>
      <c r="H30" s="23">
        <v>24</v>
      </c>
      <c r="I30" s="28">
        <v>0</v>
      </c>
      <c r="J30" s="28">
        <v>0</v>
      </c>
      <c r="K30" s="25">
        <f t="shared" si="3"/>
        <v>0</v>
      </c>
      <c r="L30" s="9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9">
        <f t="shared" si="2"/>
        <v>0</v>
      </c>
      <c r="G31" s="5"/>
      <c r="H31" s="23">
        <v>25</v>
      </c>
      <c r="I31" s="28">
        <v>0</v>
      </c>
      <c r="J31" s="28">
        <v>0</v>
      </c>
      <c r="K31" s="25">
        <f t="shared" si="3"/>
        <v>0</v>
      </c>
      <c r="L31" s="9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9">
        <f t="shared" si="2"/>
        <v>0</v>
      </c>
      <c r="G32" s="5"/>
      <c r="H32" s="23">
        <v>26</v>
      </c>
      <c r="I32" s="28">
        <v>0</v>
      </c>
      <c r="J32" s="28">
        <v>0</v>
      </c>
      <c r="K32" s="25">
        <f t="shared" si="3"/>
        <v>0</v>
      </c>
      <c r="L32" s="9">
        <f t="shared" si="4"/>
        <v>0</v>
      </c>
    </row>
    <row r="33" spans="1:14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9">
        <f t="shared" si="2"/>
        <v>0</v>
      </c>
      <c r="G33" s="5"/>
      <c r="H33" s="23">
        <v>27</v>
      </c>
      <c r="I33" s="28">
        <v>0</v>
      </c>
      <c r="J33" s="28">
        <v>0</v>
      </c>
      <c r="K33" s="25">
        <f t="shared" si="3"/>
        <v>0</v>
      </c>
      <c r="L33" s="9">
        <f t="shared" si="4"/>
        <v>0</v>
      </c>
    </row>
    <row r="34" spans="1:14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9">
        <f t="shared" si="2"/>
        <v>0</v>
      </c>
      <c r="G34" s="5"/>
      <c r="H34" s="23">
        <v>28</v>
      </c>
      <c r="I34" s="28">
        <v>0</v>
      </c>
      <c r="J34" s="28">
        <v>0</v>
      </c>
      <c r="K34" s="25">
        <f t="shared" si="3"/>
        <v>0</v>
      </c>
      <c r="L34" s="9">
        <f t="shared" si="4"/>
        <v>0</v>
      </c>
    </row>
    <row r="35" spans="1:14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9">
        <f t="shared" si="2"/>
        <v>0</v>
      </c>
      <c r="G35" s="5"/>
      <c r="H35" s="23">
        <v>29</v>
      </c>
      <c r="I35" s="28">
        <v>0</v>
      </c>
      <c r="J35" s="28">
        <v>0</v>
      </c>
      <c r="K35" s="25">
        <f t="shared" si="3"/>
        <v>0</v>
      </c>
      <c r="L35" s="9">
        <f t="shared" si="4"/>
        <v>0</v>
      </c>
    </row>
    <row r="36" spans="1:14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9">
        <f t="shared" si="2"/>
        <v>0</v>
      </c>
      <c r="G36" s="5"/>
      <c r="H36" s="23">
        <v>30</v>
      </c>
      <c r="I36" s="28">
        <v>0</v>
      </c>
      <c r="J36" s="28">
        <v>0</v>
      </c>
      <c r="K36" s="25">
        <f t="shared" si="3"/>
        <v>0</v>
      </c>
      <c r="L36" s="9">
        <f t="shared" si="4"/>
        <v>0</v>
      </c>
    </row>
    <row r="37" spans="1:14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5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4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5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4" ht="15" thickBot="1" x14ac:dyDescent="0.35">
      <c r="A39" s="59" t="s">
        <v>14</v>
      </c>
      <c r="B39" s="60"/>
      <c r="C39" s="60"/>
      <c r="D39" s="60"/>
      <c r="E39" s="60"/>
      <c r="F39" s="61"/>
      <c r="G39" s="5"/>
      <c r="H39" s="5"/>
      <c r="I39" s="5"/>
      <c r="J39" s="5"/>
      <c r="K39" s="5"/>
      <c r="L39" s="5"/>
    </row>
    <row r="40" spans="1:14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5"/>
      <c r="H40" s="5"/>
      <c r="I40" s="5"/>
      <c r="J40" s="5"/>
      <c r="K40" s="5"/>
      <c r="L40" s="5"/>
    </row>
    <row r="41" spans="1:14" x14ac:dyDescent="0.3">
      <c r="A41" s="15" t="s">
        <v>16</v>
      </c>
      <c r="B41" s="38">
        <f>B38-B40</f>
        <v>0</v>
      </c>
      <c r="C41" s="9">
        <f>B41*1.5</f>
        <v>0</v>
      </c>
      <c r="D41" s="38">
        <f>D38-D40</f>
        <v>0</v>
      </c>
      <c r="E41" s="9">
        <f>C41+D41</f>
        <v>0</v>
      </c>
      <c r="F41" s="16" t="s">
        <v>17</v>
      </c>
      <c r="G41" s="5"/>
      <c r="H41" s="5"/>
      <c r="I41" s="5"/>
      <c r="J41" s="5"/>
      <c r="K41" s="5"/>
      <c r="L41" s="5"/>
    </row>
    <row r="42" spans="1:14" x14ac:dyDescent="0.3">
      <c r="A42" s="17" t="s">
        <v>16</v>
      </c>
      <c r="B42" s="8" t="s">
        <v>0</v>
      </c>
      <c r="C42" s="8" t="s">
        <v>1</v>
      </c>
      <c r="D42" s="4"/>
      <c r="E42" s="4"/>
      <c r="F42" s="18"/>
    </row>
    <row r="43" spans="1:14" ht="15" thickBot="1" x14ac:dyDescent="0.35">
      <c r="A43" s="19"/>
      <c r="B43" s="42">
        <f>INT(ROUND(E41*60,0)/60)</f>
        <v>0</v>
      </c>
      <c r="C43" s="42">
        <f>MOD(ROUND(E41*60,0),60)</f>
        <v>0</v>
      </c>
      <c r="D43" s="21"/>
      <c r="E43" s="21"/>
      <c r="F43" s="22"/>
    </row>
    <row r="44" spans="1:14" ht="15" thickBot="1" x14ac:dyDescent="0.35"/>
    <row r="45" spans="1:14" ht="15" thickBot="1" x14ac:dyDescent="0.35">
      <c r="A45" s="68" t="s">
        <v>20</v>
      </c>
      <c r="B45" s="69"/>
      <c r="C45" s="69"/>
      <c r="D45" s="69"/>
      <c r="E45" s="69"/>
      <c r="F45" s="70"/>
      <c r="G45" s="5"/>
      <c r="H45" s="5"/>
      <c r="I45" s="55"/>
      <c r="J45" s="55"/>
      <c r="K45" s="5"/>
      <c r="L45" s="5"/>
    </row>
    <row r="46" spans="1:14" x14ac:dyDescent="0.3">
      <c r="A46" s="6"/>
      <c r="B46" s="43" t="s">
        <v>0</v>
      </c>
      <c r="C46" s="40" t="s">
        <v>1</v>
      </c>
      <c r="D46" s="6"/>
      <c r="E46" s="6"/>
      <c r="F46" s="6"/>
      <c r="L46" s="46" t="s">
        <v>21</v>
      </c>
      <c r="M46" s="47"/>
      <c r="N46" s="47"/>
    </row>
    <row r="47" spans="1:14" ht="15" thickBot="1" x14ac:dyDescent="0.35">
      <c r="A47" s="6"/>
      <c r="B47" s="51">
        <f>Marec!K38</f>
        <v>0</v>
      </c>
      <c r="C47" s="52">
        <f>Marec!L38</f>
        <v>0</v>
      </c>
      <c r="D47" s="6"/>
      <c r="E47" s="6"/>
      <c r="F47" s="6"/>
    </row>
  </sheetData>
  <sheetProtection algorithmName="SHA-512" hashValue="l3SYctYsj3piLXHKLDKvFpWAsDYEgTCMVM8eRlWr8KIQJcWSGQNhVW3tLz7f8bE0F2Mm7RbxG6B8F2cGAqgUuA==" saltValue="29ZfjjUG5WzLgckSOytrfw==" spinCount="100000" sheet="1" objects="1" scenarios="1"/>
  <mergeCells count="10">
    <mergeCell ref="H38:J38"/>
    <mergeCell ref="A39:F39"/>
    <mergeCell ref="A45:F45"/>
    <mergeCell ref="I45:J45"/>
    <mergeCell ref="A2:L2"/>
    <mergeCell ref="I3:J4"/>
    <mergeCell ref="B5:D5"/>
    <mergeCell ref="E5:F5"/>
    <mergeCell ref="I5:J5"/>
    <mergeCell ref="K5:L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2:N47"/>
  <sheetViews>
    <sheetView topLeftCell="A11" zoomScale="90" zoomScaleNormal="90" workbookViewId="0">
      <selection activeCell="E47" sqref="E47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26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2"/>
      <c r="B5" s="54" t="s">
        <v>2</v>
      </c>
      <c r="C5" s="54"/>
      <c r="D5" s="54"/>
      <c r="E5" s="54" t="s">
        <v>8</v>
      </c>
      <c r="F5" s="54"/>
      <c r="G5" s="5"/>
      <c r="H5" s="2"/>
      <c r="I5" s="58" t="s">
        <v>3</v>
      </c>
      <c r="J5" s="58"/>
      <c r="K5" s="58" t="s">
        <v>11</v>
      </c>
      <c r="L5" s="58"/>
    </row>
    <row r="6" spans="1:12" ht="15" thickBot="1" x14ac:dyDescent="0.35">
      <c r="A6" s="9" t="s">
        <v>4</v>
      </c>
      <c r="B6" s="10" t="s">
        <v>5</v>
      </c>
      <c r="C6" s="9" t="s">
        <v>6</v>
      </c>
      <c r="D6" s="10" t="s">
        <v>7</v>
      </c>
      <c r="E6" s="9" t="s">
        <v>12</v>
      </c>
      <c r="F6" s="9" t="s">
        <v>13</v>
      </c>
      <c r="G6" s="5"/>
      <c r="H6" s="9" t="s">
        <v>4</v>
      </c>
      <c r="I6" s="10" t="s">
        <v>0</v>
      </c>
      <c r="J6" s="10" t="s">
        <v>1</v>
      </c>
      <c r="K6" s="9" t="s">
        <v>0</v>
      </c>
      <c r="L6" s="9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9">
        <f>B7+D7</f>
        <v>0</v>
      </c>
      <c r="G7" s="5"/>
      <c r="H7" s="23">
        <v>1</v>
      </c>
      <c r="I7" s="27">
        <v>0</v>
      </c>
      <c r="J7" s="27">
        <v>0</v>
      </c>
      <c r="K7" s="25">
        <f>INT(((K4*60+L4)-(I7*60+J7))/60)</f>
        <v>0</v>
      </c>
      <c r="L7" s="9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9">
        <f t="shared" ref="F8:F38" si="2">B8+D8</f>
        <v>0</v>
      </c>
      <c r="G8" s="5"/>
      <c r="H8" s="23">
        <v>2</v>
      </c>
      <c r="I8" s="28">
        <v>0</v>
      </c>
      <c r="J8" s="28">
        <v>0</v>
      </c>
      <c r="K8" s="25">
        <f>INT(((K7*60+L7)-(I8*60+J8))/60)</f>
        <v>0</v>
      </c>
      <c r="L8" s="9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9">
        <f t="shared" si="2"/>
        <v>0</v>
      </c>
      <c r="G9" s="5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9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9">
        <f t="shared" si="2"/>
        <v>0</v>
      </c>
      <c r="G10" s="5"/>
      <c r="H10" s="23">
        <v>4</v>
      </c>
      <c r="I10" s="28">
        <v>0</v>
      </c>
      <c r="J10" s="28">
        <v>0</v>
      </c>
      <c r="K10" s="25">
        <f t="shared" si="3"/>
        <v>0</v>
      </c>
      <c r="L10" s="9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9">
        <f t="shared" si="2"/>
        <v>0</v>
      </c>
      <c r="G11" s="5"/>
      <c r="H11" s="23">
        <v>5</v>
      </c>
      <c r="I11" s="28">
        <v>0</v>
      </c>
      <c r="J11" s="28">
        <v>0</v>
      </c>
      <c r="K11" s="25">
        <f t="shared" si="3"/>
        <v>0</v>
      </c>
      <c r="L11" s="9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9">
        <f t="shared" si="2"/>
        <v>0</v>
      </c>
      <c r="G12" s="5"/>
      <c r="H12" s="23">
        <v>6</v>
      </c>
      <c r="I12" s="28">
        <v>0</v>
      </c>
      <c r="J12" s="28">
        <v>0</v>
      </c>
      <c r="K12" s="25">
        <f t="shared" si="3"/>
        <v>0</v>
      </c>
      <c r="L12" s="9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9">
        <f t="shared" si="2"/>
        <v>0</v>
      </c>
      <c r="G13" s="5"/>
      <c r="H13" s="23">
        <v>7</v>
      </c>
      <c r="I13" s="28">
        <v>0</v>
      </c>
      <c r="J13" s="28">
        <v>0</v>
      </c>
      <c r="K13" s="25">
        <f t="shared" si="3"/>
        <v>0</v>
      </c>
      <c r="L13" s="9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9">
        <f t="shared" si="2"/>
        <v>0</v>
      </c>
      <c r="G14" s="5"/>
      <c r="H14" s="23">
        <v>8</v>
      </c>
      <c r="I14" s="28">
        <v>0</v>
      </c>
      <c r="J14" s="28">
        <v>0</v>
      </c>
      <c r="K14" s="25">
        <f t="shared" si="3"/>
        <v>0</v>
      </c>
      <c r="L14" s="9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9">
        <f t="shared" si="2"/>
        <v>0</v>
      </c>
      <c r="G15" s="5"/>
      <c r="H15" s="23">
        <v>9</v>
      </c>
      <c r="I15" s="28">
        <v>0</v>
      </c>
      <c r="J15" s="28">
        <v>0</v>
      </c>
      <c r="K15" s="25">
        <f t="shared" si="3"/>
        <v>0</v>
      </c>
      <c r="L15" s="9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9">
        <f t="shared" si="2"/>
        <v>0</v>
      </c>
      <c r="G16" s="5"/>
      <c r="H16" s="23">
        <v>10</v>
      </c>
      <c r="I16" s="28">
        <v>0</v>
      </c>
      <c r="J16" s="28">
        <v>0</v>
      </c>
      <c r="K16" s="25">
        <f t="shared" si="3"/>
        <v>0</v>
      </c>
      <c r="L16" s="9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9">
        <f t="shared" si="2"/>
        <v>0</v>
      </c>
      <c r="G17" s="5"/>
      <c r="H17" s="23">
        <v>11</v>
      </c>
      <c r="I17" s="28">
        <v>0</v>
      </c>
      <c r="J17" s="28">
        <v>0</v>
      </c>
      <c r="K17" s="25">
        <f t="shared" si="3"/>
        <v>0</v>
      </c>
      <c r="L17" s="9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9">
        <f t="shared" si="2"/>
        <v>0</v>
      </c>
      <c r="G18" s="5"/>
      <c r="H18" s="23">
        <v>12</v>
      </c>
      <c r="I18" s="28">
        <v>0</v>
      </c>
      <c r="J18" s="28">
        <v>0</v>
      </c>
      <c r="K18" s="25">
        <f t="shared" si="3"/>
        <v>0</v>
      </c>
      <c r="L18" s="9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9">
        <f t="shared" si="2"/>
        <v>0</v>
      </c>
      <c r="G19" s="5"/>
      <c r="H19" s="23">
        <v>13</v>
      </c>
      <c r="I19" s="28">
        <v>0</v>
      </c>
      <c r="J19" s="28">
        <v>0</v>
      </c>
      <c r="K19" s="25">
        <f t="shared" si="3"/>
        <v>0</v>
      </c>
      <c r="L19" s="9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9">
        <f t="shared" si="2"/>
        <v>0</v>
      </c>
      <c r="G20" s="5"/>
      <c r="H20" s="23">
        <v>14</v>
      </c>
      <c r="I20" s="28">
        <v>0</v>
      </c>
      <c r="J20" s="28">
        <v>0</v>
      </c>
      <c r="K20" s="25">
        <f t="shared" si="3"/>
        <v>0</v>
      </c>
      <c r="L20" s="9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9">
        <f t="shared" si="2"/>
        <v>0</v>
      </c>
      <c r="G21" s="5"/>
      <c r="H21" s="23">
        <v>15</v>
      </c>
      <c r="I21" s="28">
        <v>0</v>
      </c>
      <c r="J21" s="28">
        <v>0</v>
      </c>
      <c r="K21" s="25">
        <f t="shared" si="3"/>
        <v>0</v>
      </c>
      <c r="L21" s="9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9">
        <f t="shared" si="2"/>
        <v>0</v>
      </c>
      <c r="G22" s="5"/>
      <c r="H22" s="23">
        <v>16</v>
      </c>
      <c r="I22" s="28">
        <v>0</v>
      </c>
      <c r="J22" s="28">
        <v>0</v>
      </c>
      <c r="K22" s="25">
        <f t="shared" si="3"/>
        <v>0</v>
      </c>
      <c r="L22" s="9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9">
        <f t="shared" si="2"/>
        <v>0</v>
      </c>
      <c r="G23" s="5"/>
      <c r="H23" s="23">
        <v>17</v>
      </c>
      <c r="I23" s="28">
        <v>0</v>
      </c>
      <c r="J23" s="28">
        <v>0</v>
      </c>
      <c r="K23" s="25">
        <f t="shared" si="3"/>
        <v>0</v>
      </c>
      <c r="L23" s="9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9">
        <f t="shared" si="2"/>
        <v>0</v>
      </c>
      <c r="G24" s="5"/>
      <c r="H24" s="23">
        <v>18</v>
      </c>
      <c r="I24" s="28">
        <v>0</v>
      </c>
      <c r="J24" s="28">
        <v>0</v>
      </c>
      <c r="K24" s="25">
        <f t="shared" si="3"/>
        <v>0</v>
      </c>
      <c r="L24" s="9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9">
        <f t="shared" si="2"/>
        <v>0</v>
      </c>
      <c r="G25" s="5"/>
      <c r="H25" s="23">
        <v>19</v>
      </c>
      <c r="I25" s="28">
        <v>0</v>
      </c>
      <c r="J25" s="28">
        <v>0</v>
      </c>
      <c r="K25" s="25">
        <f t="shared" si="3"/>
        <v>0</v>
      </c>
      <c r="L25" s="9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9">
        <f t="shared" si="2"/>
        <v>0</v>
      </c>
      <c r="G26" s="5"/>
      <c r="H26" s="23">
        <v>20</v>
      </c>
      <c r="I26" s="28">
        <v>0</v>
      </c>
      <c r="J26" s="28">
        <v>0</v>
      </c>
      <c r="K26" s="25">
        <f t="shared" si="3"/>
        <v>0</v>
      </c>
      <c r="L26" s="9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9">
        <f t="shared" si="2"/>
        <v>0</v>
      </c>
      <c r="G27" s="5"/>
      <c r="H27" s="23">
        <v>21</v>
      </c>
      <c r="I27" s="28">
        <v>0</v>
      </c>
      <c r="J27" s="28">
        <v>0</v>
      </c>
      <c r="K27" s="25">
        <f t="shared" si="3"/>
        <v>0</v>
      </c>
      <c r="L27" s="9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9">
        <f t="shared" si="2"/>
        <v>0</v>
      </c>
      <c r="G28" s="5"/>
      <c r="H28" s="23">
        <v>22</v>
      </c>
      <c r="I28" s="28">
        <v>0</v>
      </c>
      <c r="J28" s="28">
        <v>0</v>
      </c>
      <c r="K28" s="25">
        <f t="shared" si="3"/>
        <v>0</v>
      </c>
      <c r="L28" s="9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9">
        <f t="shared" si="2"/>
        <v>0</v>
      </c>
      <c r="G29" s="5"/>
      <c r="H29" s="23">
        <v>23</v>
      </c>
      <c r="I29" s="28">
        <v>0</v>
      </c>
      <c r="J29" s="28">
        <v>0</v>
      </c>
      <c r="K29" s="25">
        <f t="shared" si="3"/>
        <v>0</v>
      </c>
      <c r="L29" s="9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9">
        <f t="shared" si="2"/>
        <v>0</v>
      </c>
      <c r="G30" s="5"/>
      <c r="H30" s="23">
        <v>24</v>
      </c>
      <c r="I30" s="28">
        <v>0</v>
      </c>
      <c r="J30" s="28">
        <v>0</v>
      </c>
      <c r="K30" s="25">
        <f t="shared" si="3"/>
        <v>0</v>
      </c>
      <c r="L30" s="9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9">
        <f t="shared" si="2"/>
        <v>0</v>
      </c>
      <c r="G31" s="5"/>
      <c r="H31" s="23">
        <v>25</v>
      </c>
      <c r="I31" s="28">
        <v>0</v>
      </c>
      <c r="J31" s="28">
        <v>0</v>
      </c>
      <c r="K31" s="25">
        <f t="shared" si="3"/>
        <v>0</v>
      </c>
      <c r="L31" s="9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9">
        <f t="shared" si="2"/>
        <v>0</v>
      </c>
      <c r="G32" s="5"/>
      <c r="H32" s="23">
        <v>26</v>
      </c>
      <c r="I32" s="28">
        <v>0</v>
      </c>
      <c r="J32" s="28">
        <v>0</v>
      </c>
      <c r="K32" s="25">
        <f t="shared" si="3"/>
        <v>0</v>
      </c>
      <c r="L32" s="9">
        <f t="shared" si="4"/>
        <v>0</v>
      </c>
    </row>
    <row r="33" spans="1:14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9">
        <f t="shared" si="2"/>
        <v>0</v>
      </c>
      <c r="G33" s="5"/>
      <c r="H33" s="23">
        <v>27</v>
      </c>
      <c r="I33" s="28">
        <v>0</v>
      </c>
      <c r="J33" s="28">
        <v>0</v>
      </c>
      <c r="K33" s="25">
        <f t="shared" si="3"/>
        <v>0</v>
      </c>
      <c r="L33" s="9">
        <f t="shared" si="4"/>
        <v>0</v>
      </c>
    </row>
    <row r="34" spans="1:14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9">
        <f t="shared" si="2"/>
        <v>0</v>
      </c>
      <c r="G34" s="5"/>
      <c r="H34" s="23">
        <v>28</v>
      </c>
      <c r="I34" s="28">
        <v>0</v>
      </c>
      <c r="J34" s="28">
        <v>0</v>
      </c>
      <c r="K34" s="25">
        <f t="shared" si="3"/>
        <v>0</v>
      </c>
      <c r="L34" s="9">
        <f t="shared" si="4"/>
        <v>0</v>
      </c>
    </row>
    <row r="35" spans="1:14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9">
        <f t="shared" si="2"/>
        <v>0</v>
      </c>
      <c r="G35" s="5"/>
      <c r="H35" s="23">
        <v>29</v>
      </c>
      <c r="I35" s="28">
        <v>0</v>
      </c>
      <c r="J35" s="28">
        <v>0</v>
      </c>
      <c r="K35" s="25">
        <f t="shared" si="3"/>
        <v>0</v>
      </c>
      <c r="L35" s="9">
        <f t="shared" si="4"/>
        <v>0</v>
      </c>
    </row>
    <row r="36" spans="1:14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9">
        <f t="shared" si="2"/>
        <v>0</v>
      </c>
      <c r="G36" s="5"/>
      <c r="H36" s="23">
        <v>30</v>
      </c>
      <c r="I36" s="28">
        <v>0</v>
      </c>
      <c r="J36" s="28">
        <v>0</v>
      </c>
      <c r="K36" s="25">
        <f t="shared" si="3"/>
        <v>0</v>
      </c>
      <c r="L36" s="9">
        <f t="shared" si="4"/>
        <v>0</v>
      </c>
    </row>
    <row r="37" spans="1:14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5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4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5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4" ht="15" thickBot="1" x14ac:dyDescent="0.35">
      <c r="A39" s="59" t="s">
        <v>14</v>
      </c>
      <c r="B39" s="60"/>
      <c r="C39" s="60"/>
      <c r="D39" s="60"/>
      <c r="E39" s="60"/>
      <c r="F39" s="61"/>
      <c r="G39" s="5"/>
      <c r="H39" s="5"/>
      <c r="I39" s="5"/>
      <c r="J39" s="5"/>
      <c r="K39" s="5"/>
      <c r="L39" s="5"/>
    </row>
    <row r="40" spans="1:14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5"/>
      <c r="H40" s="5"/>
      <c r="I40" s="5"/>
      <c r="J40" s="5"/>
      <c r="K40" s="5"/>
      <c r="L40" s="5"/>
    </row>
    <row r="41" spans="1:14" x14ac:dyDescent="0.3">
      <c r="A41" s="15" t="s">
        <v>16</v>
      </c>
      <c r="B41" s="38">
        <f>B38-B40</f>
        <v>0</v>
      </c>
      <c r="C41" s="9">
        <f>B41*1.5</f>
        <v>0</v>
      </c>
      <c r="D41" s="38">
        <f>D38-D40</f>
        <v>0</v>
      </c>
      <c r="E41" s="9">
        <f>C41+D41</f>
        <v>0</v>
      </c>
      <c r="F41" s="16" t="s">
        <v>17</v>
      </c>
      <c r="G41" s="5"/>
      <c r="H41" s="5"/>
      <c r="I41" s="5"/>
      <c r="J41" s="5"/>
      <c r="K41" s="5"/>
      <c r="L41" s="5"/>
    </row>
    <row r="42" spans="1:14" x14ac:dyDescent="0.3">
      <c r="A42" s="17" t="s">
        <v>16</v>
      </c>
      <c r="B42" s="8" t="s">
        <v>0</v>
      </c>
      <c r="C42" s="8" t="s">
        <v>1</v>
      </c>
      <c r="D42" s="4"/>
      <c r="E42" s="4"/>
      <c r="F42" s="18"/>
    </row>
    <row r="43" spans="1:14" ht="15" thickBot="1" x14ac:dyDescent="0.35">
      <c r="A43" s="19"/>
      <c r="B43" s="42">
        <f>INT(ROUND(E41*60,0)/60)</f>
        <v>0</v>
      </c>
      <c r="C43" s="42">
        <f>MOD(ROUND(E41*60,0),60)</f>
        <v>0</v>
      </c>
      <c r="D43" s="21"/>
      <c r="E43" s="21"/>
      <c r="F43" s="22"/>
    </row>
    <row r="44" spans="1:14" ht="15" thickBot="1" x14ac:dyDescent="0.35"/>
    <row r="45" spans="1:14" ht="15" thickBot="1" x14ac:dyDescent="0.35">
      <c r="A45" s="68" t="s">
        <v>20</v>
      </c>
      <c r="B45" s="69"/>
      <c r="C45" s="69"/>
      <c r="D45" s="69"/>
      <c r="E45" s="69"/>
      <c r="F45" s="70"/>
      <c r="G45" s="5"/>
      <c r="H45" s="5"/>
      <c r="I45" s="55"/>
      <c r="J45" s="55"/>
      <c r="K45" s="5"/>
      <c r="L45" s="5"/>
    </row>
    <row r="46" spans="1:14" x14ac:dyDescent="0.3">
      <c r="A46" s="6"/>
      <c r="B46" s="43" t="s">
        <v>0</v>
      </c>
      <c r="C46" s="40" t="s">
        <v>1</v>
      </c>
      <c r="D46" s="6"/>
      <c r="E46" s="6"/>
      <c r="F46" s="6"/>
      <c r="L46" s="46" t="s">
        <v>21</v>
      </c>
      <c r="M46" s="47"/>
      <c r="N46" s="47"/>
    </row>
    <row r="47" spans="1:14" ht="15" thickBot="1" x14ac:dyDescent="0.35">
      <c r="A47" s="6"/>
      <c r="B47" s="51">
        <f>Apríl!K38</f>
        <v>0</v>
      </c>
      <c r="C47" s="52">
        <f>Apríl!L38</f>
        <v>0</v>
      </c>
      <c r="D47" s="6"/>
      <c r="E47" s="6"/>
      <c r="F47" s="6"/>
    </row>
  </sheetData>
  <sheetProtection algorithmName="SHA-512" hashValue="EfKzQkgJfOY7Ir5mEr13juLNi1GndT064VSPm/Xj5FjXU6458N7BLFY9seJ2FmxGhvzhl1Ef0vLexOyZYIzGLQ==" saltValue="DF5LdwA8tOmFYeb6z+6u7Q==" spinCount="100000" sheet="1" objects="1" scenarios="1"/>
  <mergeCells count="10">
    <mergeCell ref="H38:J38"/>
    <mergeCell ref="A39:F39"/>
    <mergeCell ref="A45:F45"/>
    <mergeCell ref="I45:J45"/>
    <mergeCell ref="A2:L2"/>
    <mergeCell ref="I3:J4"/>
    <mergeCell ref="B5:D5"/>
    <mergeCell ref="E5:F5"/>
    <mergeCell ref="I5:J5"/>
    <mergeCell ref="K5:L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2:N47"/>
  <sheetViews>
    <sheetView topLeftCell="A10" zoomScale="90" zoomScaleNormal="90" workbookViewId="0">
      <selection activeCell="F48" sqref="F48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27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2"/>
      <c r="B5" s="54" t="s">
        <v>2</v>
      </c>
      <c r="C5" s="54"/>
      <c r="D5" s="54"/>
      <c r="E5" s="54" t="s">
        <v>8</v>
      </c>
      <c r="F5" s="54"/>
      <c r="G5" s="5"/>
      <c r="H5" s="2"/>
      <c r="I5" s="58" t="s">
        <v>3</v>
      </c>
      <c r="J5" s="58"/>
      <c r="K5" s="58" t="s">
        <v>11</v>
      </c>
      <c r="L5" s="58"/>
    </row>
    <row r="6" spans="1:12" ht="15" thickBot="1" x14ac:dyDescent="0.35">
      <c r="A6" s="9" t="s">
        <v>4</v>
      </c>
      <c r="B6" s="10" t="s">
        <v>5</v>
      </c>
      <c r="C6" s="9" t="s">
        <v>6</v>
      </c>
      <c r="D6" s="10" t="s">
        <v>7</v>
      </c>
      <c r="E6" s="9" t="s">
        <v>12</v>
      </c>
      <c r="F6" s="9" t="s">
        <v>13</v>
      </c>
      <c r="G6" s="5"/>
      <c r="H6" s="9" t="s">
        <v>4</v>
      </c>
      <c r="I6" s="10" t="s">
        <v>0</v>
      </c>
      <c r="J6" s="10" t="s">
        <v>1</v>
      </c>
      <c r="K6" s="9" t="s">
        <v>0</v>
      </c>
      <c r="L6" s="9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9">
        <f>B7+D7</f>
        <v>0</v>
      </c>
      <c r="G7" s="5"/>
      <c r="H7" s="23">
        <v>1</v>
      </c>
      <c r="I7" s="27">
        <v>0</v>
      </c>
      <c r="J7" s="27">
        <v>0</v>
      </c>
      <c r="K7" s="25">
        <f>INT(((K4*60+L4)-(I7*60+J7))/60)</f>
        <v>0</v>
      </c>
      <c r="L7" s="9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9">
        <f t="shared" ref="F8:F38" si="2">B8+D8</f>
        <v>0</v>
      </c>
      <c r="G8" s="5"/>
      <c r="H8" s="23">
        <v>2</v>
      </c>
      <c r="I8" s="28">
        <v>0</v>
      </c>
      <c r="J8" s="28">
        <v>0</v>
      </c>
      <c r="K8" s="25">
        <f>INT(((K7*60+L7)-(I8*60+J8))/60)</f>
        <v>0</v>
      </c>
      <c r="L8" s="9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9">
        <f t="shared" si="2"/>
        <v>0</v>
      </c>
      <c r="G9" s="5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9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9">
        <f t="shared" si="2"/>
        <v>0</v>
      </c>
      <c r="G10" s="5"/>
      <c r="H10" s="23">
        <v>4</v>
      </c>
      <c r="I10" s="28">
        <v>0</v>
      </c>
      <c r="J10" s="28">
        <v>0</v>
      </c>
      <c r="K10" s="25">
        <f t="shared" si="3"/>
        <v>0</v>
      </c>
      <c r="L10" s="9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9">
        <f t="shared" si="2"/>
        <v>0</v>
      </c>
      <c r="G11" s="5"/>
      <c r="H11" s="23">
        <v>5</v>
      </c>
      <c r="I11" s="28">
        <v>0</v>
      </c>
      <c r="J11" s="28">
        <v>0</v>
      </c>
      <c r="K11" s="25">
        <f t="shared" si="3"/>
        <v>0</v>
      </c>
      <c r="L11" s="9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9">
        <f t="shared" si="2"/>
        <v>0</v>
      </c>
      <c r="G12" s="5"/>
      <c r="H12" s="23">
        <v>6</v>
      </c>
      <c r="I12" s="28">
        <v>0</v>
      </c>
      <c r="J12" s="28">
        <v>0</v>
      </c>
      <c r="K12" s="25">
        <f t="shared" si="3"/>
        <v>0</v>
      </c>
      <c r="L12" s="9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9">
        <f t="shared" si="2"/>
        <v>0</v>
      </c>
      <c r="G13" s="5"/>
      <c r="H13" s="23">
        <v>7</v>
      </c>
      <c r="I13" s="28">
        <v>0</v>
      </c>
      <c r="J13" s="28">
        <v>0</v>
      </c>
      <c r="K13" s="25">
        <f t="shared" si="3"/>
        <v>0</v>
      </c>
      <c r="L13" s="9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9">
        <f t="shared" si="2"/>
        <v>0</v>
      </c>
      <c r="G14" s="5"/>
      <c r="H14" s="23">
        <v>8</v>
      </c>
      <c r="I14" s="28">
        <v>0</v>
      </c>
      <c r="J14" s="28">
        <v>0</v>
      </c>
      <c r="K14" s="25">
        <f t="shared" si="3"/>
        <v>0</v>
      </c>
      <c r="L14" s="9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9">
        <f t="shared" si="2"/>
        <v>0</v>
      </c>
      <c r="G15" s="5"/>
      <c r="H15" s="23">
        <v>9</v>
      </c>
      <c r="I15" s="28">
        <v>0</v>
      </c>
      <c r="J15" s="28">
        <v>0</v>
      </c>
      <c r="K15" s="25">
        <f t="shared" si="3"/>
        <v>0</v>
      </c>
      <c r="L15" s="9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9">
        <f t="shared" si="2"/>
        <v>0</v>
      </c>
      <c r="G16" s="5"/>
      <c r="H16" s="23">
        <v>10</v>
      </c>
      <c r="I16" s="28">
        <v>0</v>
      </c>
      <c r="J16" s="28">
        <v>0</v>
      </c>
      <c r="K16" s="25">
        <f t="shared" si="3"/>
        <v>0</v>
      </c>
      <c r="L16" s="9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9">
        <f t="shared" si="2"/>
        <v>0</v>
      </c>
      <c r="G17" s="5"/>
      <c r="H17" s="23">
        <v>11</v>
      </c>
      <c r="I17" s="28">
        <v>0</v>
      </c>
      <c r="J17" s="28">
        <v>0</v>
      </c>
      <c r="K17" s="25">
        <f t="shared" si="3"/>
        <v>0</v>
      </c>
      <c r="L17" s="9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9">
        <f t="shared" si="2"/>
        <v>0</v>
      </c>
      <c r="G18" s="5"/>
      <c r="H18" s="23">
        <v>12</v>
      </c>
      <c r="I18" s="28">
        <v>0</v>
      </c>
      <c r="J18" s="28">
        <v>0</v>
      </c>
      <c r="K18" s="25">
        <f t="shared" si="3"/>
        <v>0</v>
      </c>
      <c r="L18" s="9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9">
        <f t="shared" si="2"/>
        <v>0</v>
      </c>
      <c r="G19" s="5"/>
      <c r="H19" s="23">
        <v>13</v>
      </c>
      <c r="I19" s="28">
        <v>0</v>
      </c>
      <c r="J19" s="28">
        <v>0</v>
      </c>
      <c r="K19" s="25">
        <f t="shared" si="3"/>
        <v>0</v>
      </c>
      <c r="L19" s="9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9">
        <f t="shared" si="2"/>
        <v>0</v>
      </c>
      <c r="G20" s="5"/>
      <c r="H20" s="23">
        <v>14</v>
      </c>
      <c r="I20" s="28">
        <v>0</v>
      </c>
      <c r="J20" s="28">
        <v>0</v>
      </c>
      <c r="K20" s="25">
        <f t="shared" si="3"/>
        <v>0</v>
      </c>
      <c r="L20" s="9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9">
        <f t="shared" si="2"/>
        <v>0</v>
      </c>
      <c r="G21" s="5"/>
      <c r="H21" s="23">
        <v>15</v>
      </c>
      <c r="I21" s="28">
        <v>0</v>
      </c>
      <c r="J21" s="28">
        <v>0</v>
      </c>
      <c r="K21" s="25">
        <f t="shared" si="3"/>
        <v>0</v>
      </c>
      <c r="L21" s="9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9">
        <f t="shared" si="2"/>
        <v>0</v>
      </c>
      <c r="G22" s="5"/>
      <c r="H22" s="23">
        <v>16</v>
      </c>
      <c r="I22" s="28">
        <v>0</v>
      </c>
      <c r="J22" s="28">
        <v>0</v>
      </c>
      <c r="K22" s="25">
        <f t="shared" si="3"/>
        <v>0</v>
      </c>
      <c r="L22" s="9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9">
        <f t="shared" si="2"/>
        <v>0</v>
      </c>
      <c r="G23" s="5"/>
      <c r="H23" s="23">
        <v>17</v>
      </c>
      <c r="I23" s="28">
        <v>0</v>
      </c>
      <c r="J23" s="28">
        <v>0</v>
      </c>
      <c r="K23" s="25">
        <f t="shared" si="3"/>
        <v>0</v>
      </c>
      <c r="L23" s="9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9">
        <f t="shared" si="2"/>
        <v>0</v>
      </c>
      <c r="G24" s="5"/>
      <c r="H24" s="23">
        <v>18</v>
      </c>
      <c r="I24" s="28">
        <v>0</v>
      </c>
      <c r="J24" s="28">
        <v>0</v>
      </c>
      <c r="K24" s="25">
        <f t="shared" si="3"/>
        <v>0</v>
      </c>
      <c r="L24" s="9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9">
        <f t="shared" si="2"/>
        <v>0</v>
      </c>
      <c r="G25" s="5"/>
      <c r="H25" s="23">
        <v>19</v>
      </c>
      <c r="I25" s="28">
        <v>0</v>
      </c>
      <c r="J25" s="28">
        <v>0</v>
      </c>
      <c r="K25" s="25">
        <f t="shared" si="3"/>
        <v>0</v>
      </c>
      <c r="L25" s="9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9">
        <f t="shared" si="2"/>
        <v>0</v>
      </c>
      <c r="G26" s="5"/>
      <c r="H26" s="23">
        <v>20</v>
      </c>
      <c r="I26" s="28">
        <v>0</v>
      </c>
      <c r="J26" s="28">
        <v>0</v>
      </c>
      <c r="K26" s="25">
        <f t="shared" si="3"/>
        <v>0</v>
      </c>
      <c r="L26" s="9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9">
        <f t="shared" si="2"/>
        <v>0</v>
      </c>
      <c r="G27" s="5"/>
      <c r="H27" s="23">
        <v>21</v>
      </c>
      <c r="I27" s="28">
        <v>0</v>
      </c>
      <c r="J27" s="28">
        <v>0</v>
      </c>
      <c r="K27" s="25">
        <f t="shared" si="3"/>
        <v>0</v>
      </c>
      <c r="L27" s="9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9">
        <f t="shared" si="2"/>
        <v>0</v>
      </c>
      <c r="G28" s="5"/>
      <c r="H28" s="23">
        <v>22</v>
      </c>
      <c r="I28" s="28">
        <v>0</v>
      </c>
      <c r="J28" s="28">
        <v>0</v>
      </c>
      <c r="K28" s="25">
        <f t="shared" si="3"/>
        <v>0</v>
      </c>
      <c r="L28" s="9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9">
        <f t="shared" si="2"/>
        <v>0</v>
      </c>
      <c r="G29" s="5"/>
      <c r="H29" s="23">
        <v>23</v>
      </c>
      <c r="I29" s="28">
        <v>0</v>
      </c>
      <c r="J29" s="28">
        <v>0</v>
      </c>
      <c r="K29" s="25">
        <f t="shared" si="3"/>
        <v>0</v>
      </c>
      <c r="L29" s="9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9">
        <f t="shared" si="2"/>
        <v>0</v>
      </c>
      <c r="G30" s="5"/>
      <c r="H30" s="23">
        <v>24</v>
      </c>
      <c r="I30" s="28">
        <v>0</v>
      </c>
      <c r="J30" s="28">
        <v>0</v>
      </c>
      <c r="K30" s="25">
        <f t="shared" si="3"/>
        <v>0</v>
      </c>
      <c r="L30" s="9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9">
        <f t="shared" si="2"/>
        <v>0</v>
      </c>
      <c r="G31" s="5"/>
      <c r="H31" s="23">
        <v>25</v>
      </c>
      <c r="I31" s="28">
        <v>0</v>
      </c>
      <c r="J31" s="28">
        <v>0</v>
      </c>
      <c r="K31" s="25">
        <f t="shared" si="3"/>
        <v>0</v>
      </c>
      <c r="L31" s="9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9">
        <f t="shared" si="2"/>
        <v>0</v>
      </c>
      <c r="G32" s="5"/>
      <c r="H32" s="23">
        <v>26</v>
      </c>
      <c r="I32" s="28">
        <v>0</v>
      </c>
      <c r="J32" s="28">
        <v>0</v>
      </c>
      <c r="K32" s="25">
        <f t="shared" si="3"/>
        <v>0</v>
      </c>
      <c r="L32" s="9">
        <f t="shared" si="4"/>
        <v>0</v>
      </c>
    </row>
    <row r="33" spans="1:14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9">
        <f t="shared" si="2"/>
        <v>0</v>
      </c>
      <c r="G33" s="5"/>
      <c r="H33" s="23">
        <v>27</v>
      </c>
      <c r="I33" s="28">
        <v>0</v>
      </c>
      <c r="J33" s="28">
        <v>0</v>
      </c>
      <c r="K33" s="25">
        <f t="shared" si="3"/>
        <v>0</v>
      </c>
      <c r="L33" s="9">
        <f t="shared" si="4"/>
        <v>0</v>
      </c>
    </row>
    <row r="34" spans="1:14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9">
        <f t="shared" si="2"/>
        <v>0</v>
      </c>
      <c r="G34" s="5"/>
      <c r="H34" s="23">
        <v>28</v>
      </c>
      <c r="I34" s="28">
        <v>0</v>
      </c>
      <c r="J34" s="28">
        <v>0</v>
      </c>
      <c r="K34" s="25">
        <f t="shared" si="3"/>
        <v>0</v>
      </c>
      <c r="L34" s="9">
        <f t="shared" si="4"/>
        <v>0</v>
      </c>
    </row>
    <row r="35" spans="1:14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9">
        <f t="shared" si="2"/>
        <v>0</v>
      </c>
      <c r="G35" s="5"/>
      <c r="H35" s="23">
        <v>29</v>
      </c>
      <c r="I35" s="28">
        <v>0</v>
      </c>
      <c r="J35" s="28">
        <v>0</v>
      </c>
      <c r="K35" s="25">
        <f t="shared" si="3"/>
        <v>0</v>
      </c>
      <c r="L35" s="9">
        <f t="shared" si="4"/>
        <v>0</v>
      </c>
    </row>
    <row r="36" spans="1:14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9">
        <f t="shared" si="2"/>
        <v>0</v>
      </c>
      <c r="G36" s="5"/>
      <c r="H36" s="23">
        <v>30</v>
      </c>
      <c r="I36" s="28">
        <v>0</v>
      </c>
      <c r="J36" s="28">
        <v>0</v>
      </c>
      <c r="K36" s="25">
        <f t="shared" si="3"/>
        <v>0</v>
      </c>
      <c r="L36" s="9">
        <f t="shared" si="4"/>
        <v>0</v>
      </c>
    </row>
    <row r="37" spans="1:14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5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4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5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4" ht="15" thickBot="1" x14ac:dyDescent="0.35">
      <c r="A39" s="59" t="s">
        <v>14</v>
      </c>
      <c r="B39" s="60"/>
      <c r="C39" s="60"/>
      <c r="D39" s="60"/>
      <c r="E39" s="60"/>
      <c r="F39" s="61"/>
      <c r="G39" s="5"/>
      <c r="H39" s="5"/>
      <c r="I39" s="5"/>
      <c r="J39" s="5"/>
      <c r="K39" s="5"/>
      <c r="L39" s="5"/>
    </row>
    <row r="40" spans="1:14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5"/>
      <c r="H40" s="5"/>
      <c r="I40" s="5"/>
      <c r="J40" s="5"/>
      <c r="K40" s="5"/>
      <c r="L40" s="5"/>
    </row>
    <row r="41" spans="1:14" x14ac:dyDescent="0.3">
      <c r="A41" s="15" t="s">
        <v>16</v>
      </c>
      <c r="B41" s="38">
        <f>B38-B40</f>
        <v>0</v>
      </c>
      <c r="C41" s="9">
        <f>B41*1.5</f>
        <v>0</v>
      </c>
      <c r="D41" s="38">
        <f>D38-D40</f>
        <v>0</v>
      </c>
      <c r="E41" s="9">
        <f>C41+D41</f>
        <v>0</v>
      </c>
      <c r="F41" s="16" t="s">
        <v>17</v>
      </c>
      <c r="G41" s="5"/>
      <c r="H41" s="5"/>
      <c r="I41" s="5"/>
      <c r="J41" s="5"/>
      <c r="K41" s="5"/>
      <c r="L41" s="5"/>
    </row>
    <row r="42" spans="1:14" x14ac:dyDescent="0.3">
      <c r="A42" s="17" t="s">
        <v>16</v>
      </c>
      <c r="B42" s="8" t="s">
        <v>0</v>
      </c>
      <c r="C42" s="8" t="s">
        <v>1</v>
      </c>
      <c r="D42" s="4"/>
      <c r="E42" s="4"/>
      <c r="F42" s="18"/>
    </row>
    <row r="43" spans="1:14" ht="15" thickBot="1" x14ac:dyDescent="0.35">
      <c r="A43" s="19"/>
      <c r="B43" s="42">
        <f>INT(ROUND(E41*60,0)/60)</f>
        <v>0</v>
      </c>
      <c r="C43" s="42">
        <f>MOD(ROUND(E41*60,0),60)</f>
        <v>0</v>
      </c>
      <c r="D43" s="21"/>
      <c r="E43" s="21"/>
      <c r="F43" s="22"/>
    </row>
    <row r="44" spans="1:14" ht="15" thickBot="1" x14ac:dyDescent="0.35"/>
    <row r="45" spans="1:14" ht="15" thickBot="1" x14ac:dyDescent="0.35">
      <c r="A45" s="68" t="s">
        <v>20</v>
      </c>
      <c r="B45" s="69"/>
      <c r="C45" s="69"/>
      <c r="D45" s="69"/>
      <c r="E45" s="69"/>
      <c r="F45" s="70"/>
      <c r="G45" s="5"/>
      <c r="H45" s="5"/>
      <c r="I45" s="55"/>
      <c r="J45" s="55"/>
      <c r="K45" s="5"/>
      <c r="L45" s="5"/>
    </row>
    <row r="46" spans="1:14" x14ac:dyDescent="0.3">
      <c r="A46" s="6"/>
      <c r="B46" s="43" t="s">
        <v>0</v>
      </c>
      <c r="C46" s="40" t="s">
        <v>1</v>
      </c>
      <c r="D46" s="6"/>
      <c r="E46" s="6"/>
      <c r="F46" s="6"/>
      <c r="L46" s="46" t="s">
        <v>21</v>
      </c>
      <c r="M46" s="47"/>
      <c r="N46" s="47"/>
    </row>
    <row r="47" spans="1:14" ht="15" thickBot="1" x14ac:dyDescent="0.35">
      <c r="A47" s="6"/>
      <c r="B47" s="51">
        <f>Máj!K38</f>
        <v>0</v>
      </c>
      <c r="C47" s="52">
        <f>Máj!L38</f>
        <v>0</v>
      </c>
      <c r="D47" s="6"/>
      <c r="E47" s="6"/>
      <c r="F47" s="6"/>
    </row>
  </sheetData>
  <sheetProtection algorithmName="SHA-512" hashValue="L2X2P9bmigQjbkDc2l0oFaQqMkk7k2WdktazdjKtt3K5iIgs8/3eU6OAJ3RkWYKzKFwKSW2NE4wMn9G/BpJbgw==" saltValue="k3Vqlik6K0KBlr/sxNHV9Q==" spinCount="100000" sheet="1" objects="1" scenarios="1"/>
  <mergeCells count="10">
    <mergeCell ref="H38:J38"/>
    <mergeCell ref="A39:F39"/>
    <mergeCell ref="A45:F45"/>
    <mergeCell ref="I45:J45"/>
    <mergeCell ref="A2:L2"/>
    <mergeCell ref="I3:J4"/>
    <mergeCell ref="B5:D5"/>
    <mergeCell ref="E5:F5"/>
    <mergeCell ref="I5:J5"/>
    <mergeCell ref="K5:L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2:N47"/>
  <sheetViews>
    <sheetView topLeftCell="A10" zoomScale="90" zoomScaleNormal="90" workbookViewId="0">
      <selection activeCell="E48" sqref="E48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28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2"/>
      <c r="B5" s="54" t="s">
        <v>2</v>
      </c>
      <c r="C5" s="54"/>
      <c r="D5" s="54"/>
      <c r="E5" s="54" t="s">
        <v>8</v>
      </c>
      <c r="F5" s="54"/>
      <c r="G5" s="5"/>
      <c r="H5" s="2"/>
      <c r="I5" s="58" t="s">
        <v>3</v>
      </c>
      <c r="J5" s="58"/>
      <c r="K5" s="58" t="s">
        <v>11</v>
      </c>
      <c r="L5" s="58"/>
    </row>
    <row r="6" spans="1:12" ht="15" thickBot="1" x14ac:dyDescent="0.35">
      <c r="A6" s="9" t="s">
        <v>4</v>
      </c>
      <c r="B6" s="10" t="s">
        <v>5</v>
      </c>
      <c r="C6" s="9" t="s">
        <v>6</v>
      </c>
      <c r="D6" s="10" t="s">
        <v>7</v>
      </c>
      <c r="E6" s="9" t="s">
        <v>12</v>
      </c>
      <c r="F6" s="9" t="s">
        <v>13</v>
      </c>
      <c r="G6" s="5"/>
      <c r="H6" s="9" t="s">
        <v>4</v>
      </c>
      <c r="I6" s="10" t="s">
        <v>0</v>
      </c>
      <c r="J6" s="10" t="s">
        <v>1</v>
      </c>
      <c r="K6" s="9" t="s">
        <v>0</v>
      </c>
      <c r="L6" s="9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9">
        <f>B7+D7</f>
        <v>0</v>
      </c>
      <c r="G7" s="5"/>
      <c r="H7" s="23">
        <v>1</v>
      </c>
      <c r="I7" s="27">
        <v>0</v>
      </c>
      <c r="J7" s="27">
        <v>0</v>
      </c>
      <c r="K7" s="25">
        <f>INT(((K4*60+L4)-(I7*60+J7))/60)</f>
        <v>0</v>
      </c>
      <c r="L7" s="9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9">
        <f t="shared" ref="F8:F38" si="2">B8+D8</f>
        <v>0</v>
      </c>
      <c r="G8" s="5"/>
      <c r="H8" s="23">
        <v>2</v>
      </c>
      <c r="I8" s="28">
        <v>0</v>
      </c>
      <c r="J8" s="28">
        <v>0</v>
      </c>
      <c r="K8" s="25">
        <f>INT(((K7*60+L7)-(I8*60+J8))/60)</f>
        <v>0</v>
      </c>
      <c r="L8" s="9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9">
        <f t="shared" si="2"/>
        <v>0</v>
      </c>
      <c r="G9" s="5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9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9">
        <f t="shared" si="2"/>
        <v>0</v>
      </c>
      <c r="G10" s="5"/>
      <c r="H10" s="23">
        <v>4</v>
      </c>
      <c r="I10" s="28">
        <v>0</v>
      </c>
      <c r="J10" s="28">
        <v>0</v>
      </c>
      <c r="K10" s="25">
        <f t="shared" si="3"/>
        <v>0</v>
      </c>
      <c r="L10" s="9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9">
        <f t="shared" si="2"/>
        <v>0</v>
      </c>
      <c r="G11" s="5"/>
      <c r="H11" s="23">
        <v>5</v>
      </c>
      <c r="I11" s="28">
        <v>0</v>
      </c>
      <c r="J11" s="28">
        <v>0</v>
      </c>
      <c r="K11" s="25">
        <f t="shared" si="3"/>
        <v>0</v>
      </c>
      <c r="L11" s="9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9">
        <f t="shared" si="2"/>
        <v>0</v>
      </c>
      <c r="G12" s="5"/>
      <c r="H12" s="23">
        <v>6</v>
      </c>
      <c r="I12" s="28">
        <v>0</v>
      </c>
      <c r="J12" s="28">
        <v>0</v>
      </c>
      <c r="K12" s="25">
        <f t="shared" si="3"/>
        <v>0</v>
      </c>
      <c r="L12" s="9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9">
        <f t="shared" si="2"/>
        <v>0</v>
      </c>
      <c r="G13" s="5"/>
      <c r="H13" s="23">
        <v>7</v>
      </c>
      <c r="I13" s="28">
        <v>0</v>
      </c>
      <c r="J13" s="28">
        <v>0</v>
      </c>
      <c r="K13" s="25">
        <f t="shared" si="3"/>
        <v>0</v>
      </c>
      <c r="L13" s="9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9">
        <f t="shared" si="2"/>
        <v>0</v>
      </c>
      <c r="G14" s="5"/>
      <c r="H14" s="23">
        <v>8</v>
      </c>
      <c r="I14" s="28">
        <v>0</v>
      </c>
      <c r="J14" s="28">
        <v>0</v>
      </c>
      <c r="K14" s="25">
        <f t="shared" si="3"/>
        <v>0</v>
      </c>
      <c r="L14" s="9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9">
        <f t="shared" si="2"/>
        <v>0</v>
      </c>
      <c r="G15" s="5"/>
      <c r="H15" s="23">
        <v>9</v>
      </c>
      <c r="I15" s="28">
        <v>0</v>
      </c>
      <c r="J15" s="28">
        <v>0</v>
      </c>
      <c r="K15" s="25">
        <f t="shared" si="3"/>
        <v>0</v>
      </c>
      <c r="L15" s="9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9">
        <f t="shared" si="2"/>
        <v>0</v>
      </c>
      <c r="G16" s="5"/>
      <c r="H16" s="23">
        <v>10</v>
      </c>
      <c r="I16" s="28">
        <v>0</v>
      </c>
      <c r="J16" s="28">
        <v>0</v>
      </c>
      <c r="K16" s="25">
        <f t="shared" si="3"/>
        <v>0</v>
      </c>
      <c r="L16" s="9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9">
        <f t="shared" si="2"/>
        <v>0</v>
      </c>
      <c r="G17" s="5"/>
      <c r="H17" s="23">
        <v>11</v>
      </c>
      <c r="I17" s="28">
        <v>0</v>
      </c>
      <c r="J17" s="28">
        <v>0</v>
      </c>
      <c r="K17" s="25">
        <f t="shared" si="3"/>
        <v>0</v>
      </c>
      <c r="L17" s="9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9">
        <f t="shared" si="2"/>
        <v>0</v>
      </c>
      <c r="G18" s="5"/>
      <c r="H18" s="23">
        <v>12</v>
      </c>
      <c r="I18" s="28">
        <v>0</v>
      </c>
      <c r="J18" s="28">
        <v>0</v>
      </c>
      <c r="K18" s="25">
        <f t="shared" si="3"/>
        <v>0</v>
      </c>
      <c r="L18" s="9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9">
        <f t="shared" si="2"/>
        <v>0</v>
      </c>
      <c r="G19" s="5"/>
      <c r="H19" s="23">
        <v>13</v>
      </c>
      <c r="I19" s="28">
        <v>0</v>
      </c>
      <c r="J19" s="28">
        <v>0</v>
      </c>
      <c r="K19" s="25">
        <f t="shared" si="3"/>
        <v>0</v>
      </c>
      <c r="L19" s="9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9">
        <f t="shared" si="2"/>
        <v>0</v>
      </c>
      <c r="G20" s="5"/>
      <c r="H20" s="23">
        <v>14</v>
      </c>
      <c r="I20" s="28">
        <v>0</v>
      </c>
      <c r="J20" s="28">
        <v>0</v>
      </c>
      <c r="K20" s="25">
        <f t="shared" si="3"/>
        <v>0</v>
      </c>
      <c r="L20" s="9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9">
        <f t="shared" si="2"/>
        <v>0</v>
      </c>
      <c r="G21" s="5"/>
      <c r="H21" s="23">
        <v>15</v>
      </c>
      <c r="I21" s="28">
        <v>0</v>
      </c>
      <c r="J21" s="28">
        <v>0</v>
      </c>
      <c r="K21" s="25">
        <f t="shared" si="3"/>
        <v>0</v>
      </c>
      <c r="L21" s="9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9">
        <f t="shared" si="2"/>
        <v>0</v>
      </c>
      <c r="G22" s="5"/>
      <c r="H22" s="23">
        <v>16</v>
      </c>
      <c r="I22" s="28">
        <v>0</v>
      </c>
      <c r="J22" s="28">
        <v>0</v>
      </c>
      <c r="K22" s="25">
        <f t="shared" si="3"/>
        <v>0</v>
      </c>
      <c r="L22" s="9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9">
        <f t="shared" si="2"/>
        <v>0</v>
      </c>
      <c r="G23" s="5"/>
      <c r="H23" s="23">
        <v>17</v>
      </c>
      <c r="I23" s="28">
        <v>0</v>
      </c>
      <c r="J23" s="28">
        <v>0</v>
      </c>
      <c r="K23" s="25">
        <f t="shared" si="3"/>
        <v>0</v>
      </c>
      <c r="L23" s="9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9">
        <f t="shared" si="2"/>
        <v>0</v>
      </c>
      <c r="G24" s="5"/>
      <c r="H24" s="23">
        <v>18</v>
      </c>
      <c r="I24" s="28">
        <v>0</v>
      </c>
      <c r="J24" s="28">
        <v>0</v>
      </c>
      <c r="K24" s="25">
        <f t="shared" si="3"/>
        <v>0</v>
      </c>
      <c r="L24" s="9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9">
        <f t="shared" si="2"/>
        <v>0</v>
      </c>
      <c r="G25" s="5"/>
      <c r="H25" s="23">
        <v>19</v>
      </c>
      <c r="I25" s="28">
        <v>0</v>
      </c>
      <c r="J25" s="28">
        <v>0</v>
      </c>
      <c r="K25" s="25">
        <f t="shared" si="3"/>
        <v>0</v>
      </c>
      <c r="L25" s="9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9">
        <f t="shared" si="2"/>
        <v>0</v>
      </c>
      <c r="G26" s="5"/>
      <c r="H26" s="23">
        <v>20</v>
      </c>
      <c r="I26" s="28">
        <v>0</v>
      </c>
      <c r="J26" s="28">
        <v>0</v>
      </c>
      <c r="K26" s="25">
        <f t="shared" si="3"/>
        <v>0</v>
      </c>
      <c r="L26" s="9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9">
        <f t="shared" si="2"/>
        <v>0</v>
      </c>
      <c r="G27" s="5"/>
      <c r="H27" s="23">
        <v>21</v>
      </c>
      <c r="I27" s="28">
        <v>0</v>
      </c>
      <c r="J27" s="28">
        <v>0</v>
      </c>
      <c r="K27" s="25">
        <f t="shared" si="3"/>
        <v>0</v>
      </c>
      <c r="L27" s="9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9">
        <f t="shared" si="2"/>
        <v>0</v>
      </c>
      <c r="G28" s="5"/>
      <c r="H28" s="23">
        <v>22</v>
      </c>
      <c r="I28" s="28">
        <v>0</v>
      </c>
      <c r="J28" s="28">
        <v>0</v>
      </c>
      <c r="K28" s="25">
        <f t="shared" si="3"/>
        <v>0</v>
      </c>
      <c r="L28" s="9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9">
        <f t="shared" si="2"/>
        <v>0</v>
      </c>
      <c r="G29" s="5"/>
      <c r="H29" s="23">
        <v>23</v>
      </c>
      <c r="I29" s="28">
        <v>0</v>
      </c>
      <c r="J29" s="28">
        <v>0</v>
      </c>
      <c r="K29" s="25">
        <f t="shared" si="3"/>
        <v>0</v>
      </c>
      <c r="L29" s="9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9">
        <f t="shared" si="2"/>
        <v>0</v>
      </c>
      <c r="G30" s="5"/>
      <c r="H30" s="23">
        <v>24</v>
      </c>
      <c r="I30" s="28">
        <v>0</v>
      </c>
      <c r="J30" s="28">
        <v>0</v>
      </c>
      <c r="K30" s="25">
        <f t="shared" si="3"/>
        <v>0</v>
      </c>
      <c r="L30" s="9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9">
        <f t="shared" si="2"/>
        <v>0</v>
      </c>
      <c r="G31" s="5"/>
      <c r="H31" s="23">
        <v>25</v>
      </c>
      <c r="I31" s="28">
        <v>0</v>
      </c>
      <c r="J31" s="28">
        <v>0</v>
      </c>
      <c r="K31" s="25">
        <f t="shared" si="3"/>
        <v>0</v>
      </c>
      <c r="L31" s="9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9">
        <f t="shared" si="2"/>
        <v>0</v>
      </c>
      <c r="G32" s="5"/>
      <c r="H32" s="23">
        <v>26</v>
      </c>
      <c r="I32" s="28">
        <v>0</v>
      </c>
      <c r="J32" s="28">
        <v>0</v>
      </c>
      <c r="K32" s="25">
        <f t="shared" si="3"/>
        <v>0</v>
      </c>
      <c r="L32" s="9">
        <f t="shared" si="4"/>
        <v>0</v>
      </c>
    </row>
    <row r="33" spans="1:14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9">
        <f t="shared" si="2"/>
        <v>0</v>
      </c>
      <c r="G33" s="5"/>
      <c r="H33" s="23">
        <v>27</v>
      </c>
      <c r="I33" s="28">
        <v>0</v>
      </c>
      <c r="J33" s="28">
        <v>0</v>
      </c>
      <c r="K33" s="25">
        <f t="shared" si="3"/>
        <v>0</v>
      </c>
      <c r="L33" s="9">
        <f t="shared" si="4"/>
        <v>0</v>
      </c>
    </row>
    <row r="34" spans="1:14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9">
        <f t="shared" si="2"/>
        <v>0</v>
      </c>
      <c r="G34" s="5"/>
      <c r="H34" s="23">
        <v>28</v>
      </c>
      <c r="I34" s="28">
        <v>0</v>
      </c>
      <c r="J34" s="28">
        <v>0</v>
      </c>
      <c r="K34" s="25">
        <f t="shared" si="3"/>
        <v>0</v>
      </c>
      <c r="L34" s="9">
        <f t="shared" si="4"/>
        <v>0</v>
      </c>
    </row>
    <row r="35" spans="1:14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9">
        <f t="shared" si="2"/>
        <v>0</v>
      </c>
      <c r="G35" s="5"/>
      <c r="H35" s="23">
        <v>29</v>
      </c>
      <c r="I35" s="28">
        <v>0</v>
      </c>
      <c r="J35" s="28">
        <v>0</v>
      </c>
      <c r="K35" s="25">
        <f t="shared" si="3"/>
        <v>0</v>
      </c>
      <c r="L35" s="9">
        <f t="shared" si="4"/>
        <v>0</v>
      </c>
    </row>
    <row r="36" spans="1:14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9">
        <f t="shared" si="2"/>
        <v>0</v>
      </c>
      <c r="G36" s="5"/>
      <c r="H36" s="23">
        <v>30</v>
      </c>
      <c r="I36" s="28">
        <v>0</v>
      </c>
      <c r="J36" s="28">
        <v>0</v>
      </c>
      <c r="K36" s="25">
        <f t="shared" si="3"/>
        <v>0</v>
      </c>
      <c r="L36" s="9">
        <f t="shared" si="4"/>
        <v>0</v>
      </c>
    </row>
    <row r="37" spans="1:14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5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4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5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4" ht="15" thickBot="1" x14ac:dyDescent="0.35">
      <c r="A39" s="59" t="s">
        <v>14</v>
      </c>
      <c r="B39" s="60"/>
      <c r="C39" s="60"/>
      <c r="D39" s="60"/>
      <c r="E39" s="60"/>
      <c r="F39" s="61"/>
      <c r="G39" s="5"/>
      <c r="H39" s="5"/>
      <c r="I39" s="5"/>
      <c r="J39" s="5"/>
      <c r="K39" s="5"/>
      <c r="L39" s="5"/>
    </row>
    <row r="40" spans="1:14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5"/>
      <c r="H40" s="5"/>
      <c r="I40" s="5"/>
      <c r="J40" s="5"/>
      <c r="K40" s="5"/>
      <c r="L40" s="5"/>
    </row>
    <row r="41" spans="1:14" x14ac:dyDescent="0.3">
      <c r="A41" s="15" t="s">
        <v>16</v>
      </c>
      <c r="B41" s="38">
        <f>B38-B40</f>
        <v>0</v>
      </c>
      <c r="C41" s="9">
        <f>B41*1.5</f>
        <v>0</v>
      </c>
      <c r="D41" s="38">
        <f>D38-D40</f>
        <v>0</v>
      </c>
      <c r="E41" s="9">
        <f>C41+D41</f>
        <v>0</v>
      </c>
      <c r="F41" s="16" t="s">
        <v>17</v>
      </c>
      <c r="G41" s="5"/>
      <c r="H41" s="5"/>
      <c r="I41" s="5"/>
      <c r="J41" s="5"/>
      <c r="K41" s="5"/>
      <c r="L41" s="5"/>
    </row>
    <row r="42" spans="1:14" x14ac:dyDescent="0.3">
      <c r="A42" s="17" t="s">
        <v>16</v>
      </c>
      <c r="B42" s="8" t="s">
        <v>0</v>
      </c>
      <c r="C42" s="8" t="s">
        <v>1</v>
      </c>
      <c r="D42" s="4"/>
      <c r="E42" s="4"/>
      <c r="F42" s="18"/>
    </row>
    <row r="43" spans="1:14" ht="15" thickBot="1" x14ac:dyDescent="0.35">
      <c r="A43" s="19"/>
      <c r="B43" s="42">
        <f>INT(ROUND(E41*60,0)/60)</f>
        <v>0</v>
      </c>
      <c r="C43" s="42">
        <f>MOD(ROUND(E41*60,0),60)</f>
        <v>0</v>
      </c>
      <c r="D43" s="21"/>
      <c r="E43" s="21"/>
      <c r="F43" s="22"/>
    </row>
    <row r="44" spans="1:14" ht="15" thickBot="1" x14ac:dyDescent="0.35"/>
    <row r="45" spans="1:14" ht="15" thickBot="1" x14ac:dyDescent="0.35">
      <c r="A45" s="68" t="s">
        <v>20</v>
      </c>
      <c r="B45" s="69"/>
      <c r="C45" s="69"/>
      <c r="D45" s="69"/>
      <c r="E45" s="69"/>
      <c r="F45" s="70"/>
      <c r="G45" s="5"/>
      <c r="H45" s="5"/>
      <c r="I45" s="55"/>
      <c r="J45" s="55"/>
      <c r="K45" s="5"/>
      <c r="L45" s="5"/>
    </row>
    <row r="46" spans="1:14" x14ac:dyDescent="0.3">
      <c r="A46" s="6"/>
      <c r="B46" s="43" t="s">
        <v>0</v>
      </c>
      <c r="C46" s="40" t="s">
        <v>1</v>
      </c>
      <c r="D46" s="6"/>
      <c r="E46" s="6"/>
      <c r="F46" s="6"/>
      <c r="L46" s="46" t="s">
        <v>21</v>
      </c>
      <c r="M46" s="47"/>
      <c r="N46" s="47"/>
    </row>
    <row r="47" spans="1:14" ht="15" thickBot="1" x14ac:dyDescent="0.35">
      <c r="A47" s="6"/>
      <c r="B47" s="51">
        <f>Jún!K38</f>
        <v>0</v>
      </c>
      <c r="C47" s="52">
        <f>Jún!L38</f>
        <v>0</v>
      </c>
      <c r="D47" s="6"/>
      <c r="E47" s="6"/>
      <c r="F47" s="6"/>
    </row>
  </sheetData>
  <sheetProtection algorithmName="SHA-512" hashValue="fkRCGPbcT1GfO0VPTBUGkSno+FZntuuW8G6+Wv34OJRvbKURJht6zi6k4Ag9g6aae0AL3UG1AP+7bnITFxI1HA==" saltValue="XHJEnF4LapzMZEIC3oVpQA==" spinCount="100000" sheet="1" objects="1" scenarios="1"/>
  <mergeCells count="10">
    <mergeCell ref="H38:J38"/>
    <mergeCell ref="A39:F39"/>
    <mergeCell ref="A45:F45"/>
    <mergeCell ref="I45:J45"/>
    <mergeCell ref="A2:L2"/>
    <mergeCell ref="I3:J4"/>
    <mergeCell ref="B5:D5"/>
    <mergeCell ref="E5:F5"/>
    <mergeCell ref="I5:J5"/>
    <mergeCell ref="K5:L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2:N47"/>
  <sheetViews>
    <sheetView topLeftCell="A13" zoomScale="90" zoomScaleNormal="90" workbookViewId="0">
      <selection activeCell="C47" sqref="C47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29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2"/>
      <c r="B5" s="54" t="s">
        <v>2</v>
      </c>
      <c r="C5" s="54"/>
      <c r="D5" s="54"/>
      <c r="E5" s="54" t="s">
        <v>8</v>
      </c>
      <c r="F5" s="54"/>
      <c r="G5" s="5"/>
      <c r="H5" s="2"/>
      <c r="I5" s="58" t="s">
        <v>3</v>
      </c>
      <c r="J5" s="58"/>
      <c r="K5" s="58" t="s">
        <v>11</v>
      </c>
      <c r="L5" s="58"/>
    </row>
    <row r="6" spans="1:12" ht="15" thickBot="1" x14ac:dyDescent="0.35">
      <c r="A6" s="9" t="s">
        <v>4</v>
      </c>
      <c r="B6" s="10" t="s">
        <v>5</v>
      </c>
      <c r="C6" s="9" t="s">
        <v>6</v>
      </c>
      <c r="D6" s="10" t="s">
        <v>7</v>
      </c>
      <c r="E6" s="9" t="s">
        <v>12</v>
      </c>
      <c r="F6" s="9" t="s">
        <v>13</v>
      </c>
      <c r="G6" s="5"/>
      <c r="H6" s="9" t="s">
        <v>4</v>
      </c>
      <c r="I6" s="10" t="s">
        <v>0</v>
      </c>
      <c r="J6" s="10" t="s">
        <v>1</v>
      </c>
      <c r="K6" s="9" t="s">
        <v>0</v>
      </c>
      <c r="L6" s="9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9">
        <f>B7+D7</f>
        <v>0</v>
      </c>
      <c r="G7" s="5"/>
      <c r="H7" s="23">
        <v>1</v>
      </c>
      <c r="I7" s="27">
        <v>0</v>
      </c>
      <c r="J7" s="27">
        <v>0</v>
      </c>
      <c r="K7" s="25">
        <f>INT(((K4*60+L4)-(I7*60+J7))/60)</f>
        <v>0</v>
      </c>
      <c r="L7" s="9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9">
        <f t="shared" ref="F8:F38" si="2">B8+D8</f>
        <v>0</v>
      </c>
      <c r="G8" s="5"/>
      <c r="H8" s="23">
        <v>2</v>
      </c>
      <c r="I8" s="28">
        <v>0</v>
      </c>
      <c r="J8" s="28">
        <v>0</v>
      </c>
      <c r="K8" s="25">
        <f>INT(((K7*60+L7)-(I8*60+J8))/60)</f>
        <v>0</v>
      </c>
      <c r="L8" s="9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9">
        <f t="shared" si="2"/>
        <v>0</v>
      </c>
      <c r="G9" s="5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9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9">
        <f t="shared" si="2"/>
        <v>0</v>
      </c>
      <c r="G10" s="5"/>
      <c r="H10" s="23">
        <v>4</v>
      </c>
      <c r="I10" s="28">
        <v>0</v>
      </c>
      <c r="J10" s="28">
        <v>0</v>
      </c>
      <c r="K10" s="25">
        <f t="shared" si="3"/>
        <v>0</v>
      </c>
      <c r="L10" s="9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9">
        <f t="shared" si="2"/>
        <v>0</v>
      </c>
      <c r="G11" s="5"/>
      <c r="H11" s="23">
        <v>5</v>
      </c>
      <c r="I11" s="28">
        <v>0</v>
      </c>
      <c r="J11" s="28">
        <v>0</v>
      </c>
      <c r="K11" s="25">
        <f t="shared" si="3"/>
        <v>0</v>
      </c>
      <c r="L11" s="9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9">
        <f t="shared" si="2"/>
        <v>0</v>
      </c>
      <c r="G12" s="5"/>
      <c r="H12" s="23">
        <v>6</v>
      </c>
      <c r="I12" s="28">
        <v>0</v>
      </c>
      <c r="J12" s="28">
        <v>0</v>
      </c>
      <c r="K12" s="25">
        <f t="shared" si="3"/>
        <v>0</v>
      </c>
      <c r="L12" s="9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9">
        <f t="shared" si="2"/>
        <v>0</v>
      </c>
      <c r="G13" s="5"/>
      <c r="H13" s="23">
        <v>7</v>
      </c>
      <c r="I13" s="28">
        <v>0</v>
      </c>
      <c r="J13" s="28">
        <v>0</v>
      </c>
      <c r="K13" s="25">
        <f t="shared" si="3"/>
        <v>0</v>
      </c>
      <c r="L13" s="9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9">
        <f t="shared" si="2"/>
        <v>0</v>
      </c>
      <c r="G14" s="5"/>
      <c r="H14" s="23">
        <v>8</v>
      </c>
      <c r="I14" s="28">
        <v>0</v>
      </c>
      <c r="J14" s="28">
        <v>0</v>
      </c>
      <c r="K14" s="25">
        <f t="shared" si="3"/>
        <v>0</v>
      </c>
      <c r="L14" s="9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9">
        <f t="shared" si="2"/>
        <v>0</v>
      </c>
      <c r="G15" s="5"/>
      <c r="H15" s="23">
        <v>9</v>
      </c>
      <c r="I15" s="28">
        <v>0</v>
      </c>
      <c r="J15" s="28">
        <v>0</v>
      </c>
      <c r="K15" s="25">
        <f t="shared" si="3"/>
        <v>0</v>
      </c>
      <c r="L15" s="9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9">
        <f t="shared" si="2"/>
        <v>0</v>
      </c>
      <c r="G16" s="5"/>
      <c r="H16" s="23">
        <v>10</v>
      </c>
      <c r="I16" s="28">
        <v>0</v>
      </c>
      <c r="J16" s="28">
        <v>0</v>
      </c>
      <c r="K16" s="25">
        <f t="shared" si="3"/>
        <v>0</v>
      </c>
      <c r="L16" s="9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9">
        <f t="shared" si="2"/>
        <v>0</v>
      </c>
      <c r="G17" s="5"/>
      <c r="H17" s="23">
        <v>11</v>
      </c>
      <c r="I17" s="28">
        <v>0</v>
      </c>
      <c r="J17" s="28">
        <v>0</v>
      </c>
      <c r="K17" s="25">
        <f t="shared" si="3"/>
        <v>0</v>
      </c>
      <c r="L17" s="9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9">
        <f t="shared" si="2"/>
        <v>0</v>
      </c>
      <c r="G18" s="5"/>
      <c r="H18" s="23">
        <v>12</v>
      </c>
      <c r="I18" s="28">
        <v>0</v>
      </c>
      <c r="J18" s="28">
        <v>0</v>
      </c>
      <c r="K18" s="25">
        <f t="shared" si="3"/>
        <v>0</v>
      </c>
      <c r="L18" s="9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9">
        <f t="shared" si="2"/>
        <v>0</v>
      </c>
      <c r="G19" s="5"/>
      <c r="H19" s="23">
        <v>13</v>
      </c>
      <c r="I19" s="28">
        <v>0</v>
      </c>
      <c r="J19" s="28">
        <v>0</v>
      </c>
      <c r="K19" s="25">
        <f t="shared" si="3"/>
        <v>0</v>
      </c>
      <c r="L19" s="9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9">
        <f t="shared" si="2"/>
        <v>0</v>
      </c>
      <c r="G20" s="5"/>
      <c r="H20" s="23">
        <v>14</v>
      </c>
      <c r="I20" s="28">
        <v>0</v>
      </c>
      <c r="J20" s="28">
        <v>0</v>
      </c>
      <c r="K20" s="25">
        <f t="shared" si="3"/>
        <v>0</v>
      </c>
      <c r="L20" s="9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9">
        <f t="shared" si="2"/>
        <v>0</v>
      </c>
      <c r="G21" s="5"/>
      <c r="H21" s="23">
        <v>15</v>
      </c>
      <c r="I21" s="28">
        <v>0</v>
      </c>
      <c r="J21" s="28">
        <v>0</v>
      </c>
      <c r="K21" s="25">
        <f t="shared" si="3"/>
        <v>0</v>
      </c>
      <c r="L21" s="9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9">
        <f t="shared" si="2"/>
        <v>0</v>
      </c>
      <c r="G22" s="5"/>
      <c r="H22" s="23">
        <v>16</v>
      </c>
      <c r="I22" s="28">
        <v>0</v>
      </c>
      <c r="J22" s="28">
        <v>0</v>
      </c>
      <c r="K22" s="25">
        <f t="shared" si="3"/>
        <v>0</v>
      </c>
      <c r="L22" s="9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9">
        <f t="shared" si="2"/>
        <v>0</v>
      </c>
      <c r="G23" s="5"/>
      <c r="H23" s="23">
        <v>17</v>
      </c>
      <c r="I23" s="28">
        <v>0</v>
      </c>
      <c r="J23" s="28">
        <v>0</v>
      </c>
      <c r="K23" s="25">
        <f t="shared" si="3"/>
        <v>0</v>
      </c>
      <c r="L23" s="9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9">
        <f t="shared" si="2"/>
        <v>0</v>
      </c>
      <c r="G24" s="5"/>
      <c r="H24" s="23">
        <v>18</v>
      </c>
      <c r="I24" s="28">
        <v>0</v>
      </c>
      <c r="J24" s="28">
        <v>0</v>
      </c>
      <c r="K24" s="25">
        <f t="shared" si="3"/>
        <v>0</v>
      </c>
      <c r="L24" s="9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9">
        <f t="shared" si="2"/>
        <v>0</v>
      </c>
      <c r="G25" s="5"/>
      <c r="H25" s="23">
        <v>19</v>
      </c>
      <c r="I25" s="28">
        <v>0</v>
      </c>
      <c r="J25" s="28">
        <v>0</v>
      </c>
      <c r="K25" s="25">
        <f t="shared" si="3"/>
        <v>0</v>
      </c>
      <c r="L25" s="9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9">
        <f t="shared" si="2"/>
        <v>0</v>
      </c>
      <c r="G26" s="5"/>
      <c r="H26" s="23">
        <v>20</v>
      </c>
      <c r="I26" s="28">
        <v>0</v>
      </c>
      <c r="J26" s="28">
        <v>0</v>
      </c>
      <c r="K26" s="25">
        <f t="shared" si="3"/>
        <v>0</v>
      </c>
      <c r="L26" s="9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9">
        <f t="shared" si="2"/>
        <v>0</v>
      </c>
      <c r="G27" s="5"/>
      <c r="H27" s="23">
        <v>21</v>
      </c>
      <c r="I27" s="28">
        <v>0</v>
      </c>
      <c r="J27" s="28">
        <v>0</v>
      </c>
      <c r="K27" s="25">
        <f t="shared" si="3"/>
        <v>0</v>
      </c>
      <c r="L27" s="9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9">
        <f t="shared" si="2"/>
        <v>0</v>
      </c>
      <c r="G28" s="5"/>
      <c r="H28" s="23">
        <v>22</v>
      </c>
      <c r="I28" s="28">
        <v>0</v>
      </c>
      <c r="J28" s="28">
        <v>0</v>
      </c>
      <c r="K28" s="25">
        <f t="shared" si="3"/>
        <v>0</v>
      </c>
      <c r="L28" s="9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9">
        <f t="shared" si="2"/>
        <v>0</v>
      </c>
      <c r="G29" s="5"/>
      <c r="H29" s="23">
        <v>23</v>
      </c>
      <c r="I29" s="28">
        <v>0</v>
      </c>
      <c r="J29" s="28">
        <v>0</v>
      </c>
      <c r="K29" s="25">
        <f t="shared" si="3"/>
        <v>0</v>
      </c>
      <c r="L29" s="9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9">
        <f t="shared" si="2"/>
        <v>0</v>
      </c>
      <c r="G30" s="5"/>
      <c r="H30" s="23">
        <v>24</v>
      </c>
      <c r="I30" s="28">
        <v>0</v>
      </c>
      <c r="J30" s="28">
        <v>0</v>
      </c>
      <c r="K30" s="25">
        <f t="shared" si="3"/>
        <v>0</v>
      </c>
      <c r="L30" s="9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9">
        <f t="shared" si="2"/>
        <v>0</v>
      </c>
      <c r="G31" s="5"/>
      <c r="H31" s="23">
        <v>25</v>
      </c>
      <c r="I31" s="28">
        <v>0</v>
      </c>
      <c r="J31" s="28">
        <v>0</v>
      </c>
      <c r="K31" s="25">
        <f t="shared" si="3"/>
        <v>0</v>
      </c>
      <c r="L31" s="9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9">
        <f t="shared" si="2"/>
        <v>0</v>
      </c>
      <c r="G32" s="5"/>
      <c r="H32" s="23">
        <v>26</v>
      </c>
      <c r="I32" s="28">
        <v>0</v>
      </c>
      <c r="J32" s="28">
        <v>0</v>
      </c>
      <c r="K32" s="25">
        <f t="shared" si="3"/>
        <v>0</v>
      </c>
      <c r="L32" s="9">
        <f t="shared" si="4"/>
        <v>0</v>
      </c>
    </row>
    <row r="33" spans="1:14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9">
        <f t="shared" si="2"/>
        <v>0</v>
      </c>
      <c r="G33" s="5"/>
      <c r="H33" s="23">
        <v>27</v>
      </c>
      <c r="I33" s="28">
        <v>0</v>
      </c>
      <c r="J33" s="28">
        <v>0</v>
      </c>
      <c r="K33" s="25">
        <f t="shared" si="3"/>
        <v>0</v>
      </c>
      <c r="L33" s="9">
        <f t="shared" si="4"/>
        <v>0</v>
      </c>
    </row>
    <row r="34" spans="1:14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9">
        <f t="shared" si="2"/>
        <v>0</v>
      </c>
      <c r="G34" s="5"/>
      <c r="H34" s="23">
        <v>28</v>
      </c>
      <c r="I34" s="28">
        <v>0</v>
      </c>
      <c r="J34" s="28">
        <v>0</v>
      </c>
      <c r="K34" s="25">
        <f t="shared" si="3"/>
        <v>0</v>
      </c>
      <c r="L34" s="9">
        <f t="shared" si="4"/>
        <v>0</v>
      </c>
    </row>
    <row r="35" spans="1:14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9">
        <f t="shared" si="2"/>
        <v>0</v>
      </c>
      <c r="G35" s="5"/>
      <c r="H35" s="23">
        <v>29</v>
      </c>
      <c r="I35" s="28">
        <v>0</v>
      </c>
      <c r="J35" s="28">
        <v>0</v>
      </c>
      <c r="K35" s="25">
        <f t="shared" si="3"/>
        <v>0</v>
      </c>
      <c r="L35" s="9">
        <f t="shared" si="4"/>
        <v>0</v>
      </c>
    </row>
    <row r="36" spans="1:14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9">
        <f t="shared" si="2"/>
        <v>0</v>
      </c>
      <c r="G36" s="5"/>
      <c r="H36" s="23">
        <v>30</v>
      </c>
      <c r="I36" s="28">
        <v>0</v>
      </c>
      <c r="J36" s="28">
        <v>0</v>
      </c>
      <c r="K36" s="25">
        <f t="shared" si="3"/>
        <v>0</v>
      </c>
      <c r="L36" s="9">
        <f t="shared" si="4"/>
        <v>0</v>
      </c>
    </row>
    <row r="37" spans="1:14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5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4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5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4" ht="15" thickBot="1" x14ac:dyDescent="0.35">
      <c r="A39" s="59" t="s">
        <v>14</v>
      </c>
      <c r="B39" s="60"/>
      <c r="C39" s="60"/>
      <c r="D39" s="60"/>
      <c r="E39" s="60"/>
      <c r="F39" s="61"/>
      <c r="G39" s="5"/>
      <c r="H39" s="5"/>
      <c r="I39" s="5"/>
      <c r="J39" s="5"/>
      <c r="K39" s="5"/>
      <c r="L39" s="5"/>
    </row>
    <row r="40" spans="1:14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5"/>
      <c r="H40" s="5"/>
      <c r="I40" s="5"/>
      <c r="J40" s="5"/>
      <c r="K40" s="5"/>
      <c r="L40" s="5"/>
    </row>
    <row r="41" spans="1:14" x14ac:dyDescent="0.3">
      <c r="A41" s="15" t="s">
        <v>16</v>
      </c>
      <c r="B41" s="38">
        <f>B38-B40</f>
        <v>0</v>
      </c>
      <c r="C41" s="9">
        <f>B41*1.5</f>
        <v>0</v>
      </c>
      <c r="D41" s="38">
        <f>D38-D40</f>
        <v>0</v>
      </c>
      <c r="E41" s="9">
        <f>C41+D41</f>
        <v>0</v>
      </c>
      <c r="F41" s="16" t="s">
        <v>17</v>
      </c>
      <c r="G41" s="5"/>
      <c r="H41" s="5"/>
      <c r="I41" s="5"/>
      <c r="J41" s="5"/>
      <c r="K41" s="5"/>
      <c r="L41" s="5"/>
    </row>
    <row r="42" spans="1:14" x14ac:dyDescent="0.3">
      <c r="A42" s="17" t="s">
        <v>16</v>
      </c>
      <c r="B42" s="8" t="s">
        <v>0</v>
      </c>
      <c r="C42" s="8" t="s">
        <v>1</v>
      </c>
      <c r="D42" s="4"/>
      <c r="E42" s="4"/>
      <c r="F42" s="18"/>
    </row>
    <row r="43" spans="1:14" ht="15" thickBot="1" x14ac:dyDescent="0.35">
      <c r="A43" s="19"/>
      <c r="B43" s="42">
        <f>INT(ROUND(E41*60,0)/60)</f>
        <v>0</v>
      </c>
      <c r="C43" s="42">
        <f>MOD(ROUND(E41*60,0),60)</f>
        <v>0</v>
      </c>
      <c r="D43" s="21"/>
      <c r="E43" s="21"/>
      <c r="F43" s="22"/>
    </row>
    <row r="44" spans="1:14" ht="15" thickBot="1" x14ac:dyDescent="0.35"/>
    <row r="45" spans="1:14" ht="15" thickBot="1" x14ac:dyDescent="0.35">
      <c r="A45" s="68" t="s">
        <v>20</v>
      </c>
      <c r="B45" s="69"/>
      <c r="C45" s="69"/>
      <c r="D45" s="69"/>
      <c r="E45" s="69"/>
      <c r="F45" s="70"/>
      <c r="G45" s="5"/>
      <c r="H45" s="5"/>
      <c r="I45" s="55"/>
      <c r="J45" s="55"/>
      <c r="K45" s="5"/>
      <c r="L45" s="5"/>
    </row>
    <row r="46" spans="1:14" x14ac:dyDescent="0.3">
      <c r="A46" s="6"/>
      <c r="B46" s="43" t="s">
        <v>0</v>
      </c>
      <c r="C46" s="40" t="s">
        <v>1</v>
      </c>
      <c r="D46" s="6"/>
      <c r="E46" s="6"/>
      <c r="F46" s="6"/>
      <c r="L46" s="53" t="s">
        <v>21</v>
      </c>
      <c r="M46" s="47"/>
      <c r="N46" s="47"/>
    </row>
    <row r="47" spans="1:14" ht="15" thickBot="1" x14ac:dyDescent="0.35">
      <c r="A47" s="6"/>
      <c r="B47" s="51">
        <f>Júl!K38</f>
        <v>0</v>
      </c>
      <c r="C47" s="52">
        <f>Júl!L38</f>
        <v>0</v>
      </c>
      <c r="D47" s="6"/>
      <c r="E47" s="6"/>
      <c r="F47" s="6"/>
    </row>
  </sheetData>
  <sheetProtection algorithmName="SHA-512" hashValue="0IdoSgImplE3MMq1NksMqBUe9tNTVhlx4j32cSow8a4GxA1TdjlqrygC97Gzw9S1OJRUw3xyLx2SpKAr8lNdOA==" saltValue="fWglnDUk1YGh4E2m9x0iCQ==" spinCount="100000" sheet="1" objects="1" scenarios="1"/>
  <mergeCells count="10">
    <mergeCell ref="H38:J38"/>
    <mergeCell ref="A39:F39"/>
    <mergeCell ref="A45:F45"/>
    <mergeCell ref="I45:J45"/>
    <mergeCell ref="A2:L2"/>
    <mergeCell ref="I3:J4"/>
    <mergeCell ref="B5:D5"/>
    <mergeCell ref="E5:F5"/>
    <mergeCell ref="I5:J5"/>
    <mergeCell ref="K5:L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2:N47"/>
  <sheetViews>
    <sheetView topLeftCell="A22" zoomScale="90" zoomScaleNormal="90" workbookViewId="0">
      <selection activeCell="D53" sqref="D53"/>
    </sheetView>
  </sheetViews>
  <sheetFormatPr defaultColWidth="9.109375" defaultRowHeight="14.4" x14ac:dyDescent="0.3"/>
  <cols>
    <col min="1" max="1" width="15" style="1" bestFit="1" customWidth="1"/>
    <col min="2" max="2" width="10.6640625" style="1" customWidth="1"/>
    <col min="3" max="3" width="18.5546875" style="1" bestFit="1" customWidth="1"/>
    <col min="4" max="5" width="10.6640625" style="1" customWidth="1"/>
    <col min="6" max="6" width="11.44140625" style="1" bestFit="1" customWidth="1"/>
    <col min="7" max="12" width="10.6640625" style="1" customWidth="1"/>
    <col min="13" max="13" width="9.109375" style="1"/>
    <col min="14" max="14" width="10.6640625" style="1" customWidth="1"/>
    <col min="15" max="16384" width="9.109375" style="1"/>
  </cols>
  <sheetData>
    <row r="2" spans="1:12" ht="15" thickBot="1" x14ac:dyDescent="0.35">
      <c r="A2" s="56" t="s">
        <v>30</v>
      </c>
      <c r="B2" s="56"/>
      <c r="C2" s="56"/>
      <c r="D2" s="56"/>
      <c r="E2" s="56"/>
      <c r="F2" s="56"/>
      <c r="G2" s="56"/>
      <c r="H2" s="56"/>
      <c r="I2" s="57"/>
      <c r="J2" s="57"/>
      <c r="K2" s="57"/>
      <c r="L2" s="57"/>
    </row>
    <row r="3" spans="1:12" x14ac:dyDescent="0.3">
      <c r="I3" s="62" t="s">
        <v>19</v>
      </c>
      <c r="J3" s="63"/>
      <c r="K3" s="39" t="s">
        <v>0</v>
      </c>
      <c r="L3" s="40" t="s">
        <v>1</v>
      </c>
    </row>
    <row r="4" spans="1:12" ht="15" thickBot="1" x14ac:dyDescent="0.35">
      <c r="I4" s="64"/>
      <c r="J4" s="65"/>
      <c r="K4" s="20">
        <f>INT((SUM(B43,B47)*60 + SUM(C43,C47))/60)</f>
        <v>0</v>
      </c>
      <c r="L4" s="41">
        <f>MOD(SUM(B43,B47)*60 + SUM(C43,C47),60)</f>
        <v>0</v>
      </c>
    </row>
    <row r="5" spans="1:12" x14ac:dyDescent="0.3">
      <c r="A5" s="2"/>
      <c r="B5" s="54" t="s">
        <v>2</v>
      </c>
      <c r="C5" s="54"/>
      <c r="D5" s="54"/>
      <c r="E5" s="54" t="s">
        <v>8</v>
      </c>
      <c r="F5" s="54"/>
      <c r="G5" s="5"/>
      <c r="H5" s="2"/>
      <c r="I5" s="58" t="s">
        <v>3</v>
      </c>
      <c r="J5" s="58"/>
      <c r="K5" s="58" t="s">
        <v>11</v>
      </c>
      <c r="L5" s="58"/>
    </row>
    <row r="6" spans="1:12" ht="15" thickBot="1" x14ac:dyDescent="0.35">
      <c r="A6" s="9" t="s">
        <v>4</v>
      </c>
      <c r="B6" s="10" t="s">
        <v>5</v>
      </c>
      <c r="C6" s="9" t="s">
        <v>6</v>
      </c>
      <c r="D6" s="10" t="s">
        <v>7</v>
      </c>
      <c r="E6" s="9" t="s">
        <v>12</v>
      </c>
      <c r="F6" s="9" t="s">
        <v>13</v>
      </c>
      <c r="G6" s="5"/>
      <c r="H6" s="9" t="s">
        <v>4</v>
      </c>
      <c r="I6" s="10" t="s">
        <v>0</v>
      </c>
      <c r="J6" s="10" t="s">
        <v>1</v>
      </c>
      <c r="K6" s="9" t="s">
        <v>0</v>
      </c>
      <c r="L6" s="9" t="s">
        <v>1</v>
      </c>
    </row>
    <row r="7" spans="1:12" x14ac:dyDescent="0.3">
      <c r="A7" s="23">
        <v>1</v>
      </c>
      <c r="B7" s="27">
        <v>0</v>
      </c>
      <c r="C7" s="30">
        <f>B7*1.5</f>
        <v>0</v>
      </c>
      <c r="D7" s="27">
        <v>0</v>
      </c>
      <c r="E7" s="25">
        <f t="shared" ref="E7:E38" si="0">SUM(C7:D7)</f>
        <v>0</v>
      </c>
      <c r="F7" s="9">
        <f>B7+D7</f>
        <v>0</v>
      </c>
      <c r="G7" s="5"/>
      <c r="H7" s="23">
        <v>1</v>
      </c>
      <c r="I7" s="27">
        <v>0</v>
      </c>
      <c r="J7" s="27">
        <v>0</v>
      </c>
      <c r="K7" s="25">
        <f>INT(((K4*60+L4)-(I7*60+J7))/60)</f>
        <v>0</v>
      </c>
      <c r="L7" s="9">
        <f>MOD((K4*60+L4)-(I7*60+J7),60)</f>
        <v>0</v>
      </c>
    </row>
    <row r="8" spans="1:12" x14ac:dyDescent="0.3">
      <c r="A8" s="23">
        <v>2</v>
      </c>
      <c r="B8" s="28">
        <v>0</v>
      </c>
      <c r="C8" s="30">
        <f t="shared" ref="C8:C37" si="1">B8*1.5</f>
        <v>0</v>
      </c>
      <c r="D8" s="28">
        <v>0</v>
      </c>
      <c r="E8" s="25">
        <f t="shared" si="0"/>
        <v>0</v>
      </c>
      <c r="F8" s="9">
        <f t="shared" ref="F8:F38" si="2">B8+D8</f>
        <v>0</v>
      </c>
      <c r="G8" s="5"/>
      <c r="H8" s="23">
        <v>2</v>
      </c>
      <c r="I8" s="28">
        <v>0</v>
      </c>
      <c r="J8" s="28">
        <v>0</v>
      </c>
      <c r="K8" s="25">
        <f>INT(((K7*60+L7)-(I8*60+J8))/60)</f>
        <v>0</v>
      </c>
      <c r="L8" s="9">
        <f>MOD((K7*60+L7)-(I8*60+J8),60)</f>
        <v>0</v>
      </c>
    </row>
    <row r="9" spans="1:12" x14ac:dyDescent="0.3">
      <c r="A9" s="23">
        <v>3</v>
      </c>
      <c r="B9" s="28">
        <v>0</v>
      </c>
      <c r="C9" s="30">
        <f t="shared" si="1"/>
        <v>0</v>
      </c>
      <c r="D9" s="28">
        <v>0</v>
      </c>
      <c r="E9" s="25">
        <f t="shared" si="0"/>
        <v>0</v>
      </c>
      <c r="F9" s="9">
        <f t="shared" si="2"/>
        <v>0</v>
      </c>
      <c r="G9" s="5"/>
      <c r="H9" s="23">
        <v>3</v>
      </c>
      <c r="I9" s="28">
        <v>0</v>
      </c>
      <c r="J9" s="28">
        <v>0</v>
      </c>
      <c r="K9" s="25">
        <f t="shared" ref="K9:K37" si="3">INT(((K8*60+L8)-(I9*60+J9))/60)</f>
        <v>0</v>
      </c>
      <c r="L9" s="9">
        <f t="shared" ref="L9:L37" si="4">MOD((K8*60+L8)-(I9*60+J9),60)</f>
        <v>0</v>
      </c>
    </row>
    <row r="10" spans="1:12" x14ac:dyDescent="0.3">
      <c r="A10" s="23">
        <v>4</v>
      </c>
      <c r="B10" s="28">
        <v>0</v>
      </c>
      <c r="C10" s="30">
        <f t="shared" si="1"/>
        <v>0</v>
      </c>
      <c r="D10" s="28">
        <v>0</v>
      </c>
      <c r="E10" s="25">
        <f t="shared" si="0"/>
        <v>0</v>
      </c>
      <c r="F10" s="9">
        <f t="shared" si="2"/>
        <v>0</v>
      </c>
      <c r="G10" s="5"/>
      <c r="H10" s="23">
        <v>4</v>
      </c>
      <c r="I10" s="28">
        <v>0</v>
      </c>
      <c r="J10" s="28">
        <v>0</v>
      </c>
      <c r="K10" s="25">
        <f t="shared" si="3"/>
        <v>0</v>
      </c>
      <c r="L10" s="9">
        <f t="shared" si="4"/>
        <v>0</v>
      </c>
    </row>
    <row r="11" spans="1:12" x14ac:dyDescent="0.3">
      <c r="A11" s="23">
        <v>5</v>
      </c>
      <c r="B11" s="28">
        <v>0</v>
      </c>
      <c r="C11" s="30">
        <f t="shared" si="1"/>
        <v>0</v>
      </c>
      <c r="D11" s="28">
        <v>0</v>
      </c>
      <c r="E11" s="25">
        <f t="shared" si="0"/>
        <v>0</v>
      </c>
      <c r="F11" s="9">
        <f t="shared" si="2"/>
        <v>0</v>
      </c>
      <c r="G11" s="5"/>
      <c r="H11" s="23">
        <v>5</v>
      </c>
      <c r="I11" s="28">
        <v>0</v>
      </c>
      <c r="J11" s="28">
        <v>0</v>
      </c>
      <c r="K11" s="25">
        <f t="shared" si="3"/>
        <v>0</v>
      </c>
      <c r="L11" s="9">
        <f t="shared" si="4"/>
        <v>0</v>
      </c>
    </row>
    <row r="12" spans="1:12" x14ac:dyDescent="0.3">
      <c r="A12" s="23">
        <v>6</v>
      </c>
      <c r="B12" s="28">
        <v>0</v>
      </c>
      <c r="C12" s="30">
        <f t="shared" si="1"/>
        <v>0</v>
      </c>
      <c r="D12" s="28">
        <v>0</v>
      </c>
      <c r="E12" s="25">
        <f t="shared" si="0"/>
        <v>0</v>
      </c>
      <c r="F12" s="9">
        <f t="shared" si="2"/>
        <v>0</v>
      </c>
      <c r="G12" s="5"/>
      <c r="H12" s="23">
        <v>6</v>
      </c>
      <c r="I12" s="28">
        <v>0</v>
      </c>
      <c r="J12" s="28">
        <v>0</v>
      </c>
      <c r="K12" s="25">
        <f t="shared" si="3"/>
        <v>0</v>
      </c>
      <c r="L12" s="9">
        <f t="shared" si="4"/>
        <v>0</v>
      </c>
    </row>
    <row r="13" spans="1:12" x14ac:dyDescent="0.3">
      <c r="A13" s="23">
        <v>7</v>
      </c>
      <c r="B13" s="28">
        <v>0</v>
      </c>
      <c r="C13" s="30">
        <f t="shared" si="1"/>
        <v>0</v>
      </c>
      <c r="D13" s="28">
        <v>0</v>
      </c>
      <c r="E13" s="25">
        <f t="shared" si="0"/>
        <v>0</v>
      </c>
      <c r="F13" s="9">
        <f t="shared" si="2"/>
        <v>0</v>
      </c>
      <c r="G13" s="5"/>
      <c r="H13" s="23">
        <v>7</v>
      </c>
      <c r="I13" s="28">
        <v>0</v>
      </c>
      <c r="J13" s="28">
        <v>0</v>
      </c>
      <c r="K13" s="25">
        <f t="shared" si="3"/>
        <v>0</v>
      </c>
      <c r="L13" s="9">
        <f t="shared" si="4"/>
        <v>0</v>
      </c>
    </row>
    <row r="14" spans="1:12" x14ac:dyDescent="0.3">
      <c r="A14" s="23">
        <v>8</v>
      </c>
      <c r="B14" s="28">
        <v>0</v>
      </c>
      <c r="C14" s="30">
        <f t="shared" si="1"/>
        <v>0</v>
      </c>
      <c r="D14" s="28">
        <v>0</v>
      </c>
      <c r="E14" s="25">
        <f t="shared" si="0"/>
        <v>0</v>
      </c>
      <c r="F14" s="9">
        <f t="shared" si="2"/>
        <v>0</v>
      </c>
      <c r="G14" s="5"/>
      <c r="H14" s="23">
        <v>8</v>
      </c>
      <c r="I14" s="28">
        <v>0</v>
      </c>
      <c r="J14" s="28">
        <v>0</v>
      </c>
      <c r="K14" s="25">
        <f t="shared" si="3"/>
        <v>0</v>
      </c>
      <c r="L14" s="9">
        <f t="shared" si="4"/>
        <v>0</v>
      </c>
    </row>
    <row r="15" spans="1:12" x14ac:dyDescent="0.3">
      <c r="A15" s="23">
        <v>9</v>
      </c>
      <c r="B15" s="28">
        <v>0</v>
      </c>
      <c r="C15" s="30">
        <f t="shared" si="1"/>
        <v>0</v>
      </c>
      <c r="D15" s="28">
        <v>0</v>
      </c>
      <c r="E15" s="25">
        <f t="shared" si="0"/>
        <v>0</v>
      </c>
      <c r="F15" s="9">
        <f t="shared" si="2"/>
        <v>0</v>
      </c>
      <c r="G15" s="5"/>
      <c r="H15" s="23">
        <v>9</v>
      </c>
      <c r="I15" s="28">
        <v>0</v>
      </c>
      <c r="J15" s="28">
        <v>0</v>
      </c>
      <c r="K15" s="25">
        <f t="shared" si="3"/>
        <v>0</v>
      </c>
      <c r="L15" s="9">
        <f t="shared" si="4"/>
        <v>0</v>
      </c>
    </row>
    <row r="16" spans="1:12" x14ac:dyDescent="0.3">
      <c r="A16" s="23">
        <v>10</v>
      </c>
      <c r="B16" s="28">
        <v>0</v>
      </c>
      <c r="C16" s="30">
        <f t="shared" si="1"/>
        <v>0</v>
      </c>
      <c r="D16" s="28">
        <v>0</v>
      </c>
      <c r="E16" s="25">
        <f t="shared" si="0"/>
        <v>0</v>
      </c>
      <c r="F16" s="9">
        <f t="shared" si="2"/>
        <v>0</v>
      </c>
      <c r="G16" s="5"/>
      <c r="H16" s="23">
        <v>10</v>
      </c>
      <c r="I16" s="28">
        <v>0</v>
      </c>
      <c r="J16" s="28">
        <v>0</v>
      </c>
      <c r="K16" s="25">
        <f t="shared" si="3"/>
        <v>0</v>
      </c>
      <c r="L16" s="9">
        <f t="shared" si="4"/>
        <v>0</v>
      </c>
    </row>
    <row r="17" spans="1:12" x14ac:dyDescent="0.3">
      <c r="A17" s="23">
        <v>11</v>
      </c>
      <c r="B17" s="28">
        <v>0</v>
      </c>
      <c r="C17" s="30">
        <f t="shared" si="1"/>
        <v>0</v>
      </c>
      <c r="D17" s="28">
        <v>0</v>
      </c>
      <c r="E17" s="25">
        <f t="shared" si="0"/>
        <v>0</v>
      </c>
      <c r="F17" s="9">
        <f t="shared" si="2"/>
        <v>0</v>
      </c>
      <c r="G17" s="5"/>
      <c r="H17" s="23">
        <v>11</v>
      </c>
      <c r="I17" s="28">
        <v>0</v>
      </c>
      <c r="J17" s="28">
        <v>0</v>
      </c>
      <c r="K17" s="25">
        <f t="shared" si="3"/>
        <v>0</v>
      </c>
      <c r="L17" s="9">
        <f t="shared" si="4"/>
        <v>0</v>
      </c>
    </row>
    <row r="18" spans="1:12" x14ac:dyDescent="0.3">
      <c r="A18" s="23">
        <v>12</v>
      </c>
      <c r="B18" s="28">
        <v>0</v>
      </c>
      <c r="C18" s="30">
        <f t="shared" si="1"/>
        <v>0</v>
      </c>
      <c r="D18" s="28">
        <v>0</v>
      </c>
      <c r="E18" s="25">
        <f t="shared" si="0"/>
        <v>0</v>
      </c>
      <c r="F18" s="9">
        <f t="shared" si="2"/>
        <v>0</v>
      </c>
      <c r="G18" s="5"/>
      <c r="H18" s="23">
        <v>12</v>
      </c>
      <c r="I18" s="28">
        <v>0</v>
      </c>
      <c r="J18" s="28">
        <v>0</v>
      </c>
      <c r="K18" s="25">
        <f t="shared" si="3"/>
        <v>0</v>
      </c>
      <c r="L18" s="9">
        <f t="shared" si="4"/>
        <v>0</v>
      </c>
    </row>
    <row r="19" spans="1:12" x14ac:dyDescent="0.3">
      <c r="A19" s="23">
        <v>13</v>
      </c>
      <c r="B19" s="28">
        <v>0</v>
      </c>
      <c r="C19" s="30">
        <f t="shared" si="1"/>
        <v>0</v>
      </c>
      <c r="D19" s="28">
        <v>0</v>
      </c>
      <c r="E19" s="25">
        <f t="shared" si="0"/>
        <v>0</v>
      </c>
      <c r="F19" s="9">
        <f t="shared" si="2"/>
        <v>0</v>
      </c>
      <c r="G19" s="5"/>
      <c r="H19" s="23">
        <v>13</v>
      </c>
      <c r="I19" s="28">
        <v>0</v>
      </c>
      <c r="J19" s="28">
        <v>0</v>
      </c>
      <c r="K19" s="25">
        <f t="shared" si="3"/>
        <v>0</v>
      </c>
      <c r="L19" s="9">
        <f t="shared" si="4"/>
        <v>0</v>
      </c>
    </row>
    <row r="20" spans="1:12" x14ac:dyDescent="0.3">
      <c r="A20" s="23">
        <v>14</v>
      </c>
      <c r="B20" s="28">
        <v>0</v>
      </c>
      <c r="C20" s="30">
        <f t="shared" si="1"/>
        <v>0</v>
      </c>
      <c r="D20" s="28">
        <v>0</v>
      </c>
      <c r="E20" s="25">
        <f t="shared" si="0"/>
        <v>0</v>
      </c>
      <c r="F20" s="9">
        <f t="shared" si="2"/>
        <v>0</v>
      </c>
      <c r="G20" s="5"/>
      <c r="H20" s="23">
        <v>14</v>
      </c>
      <c r="I20" s="28">
        <v>0</v>
      </c>
      <c r="J20" s="28">
        <v>0</v>
      </c>
      <c r="K20" s="25">
        <f t="shared" si="3"/>
        <v>0</v>
      </c>
      <c r="L20" s="9">
        <f t="shared" si="4"/>
        <v>0</v>
      </c>
    </row>
    <row r="21" spans="1:12" x14ac:dyDescent="0.3">
      <c r="A21" s="23">
        <v>15</v>
      </c>
      <c r="B21" s="28">
        <v>0</v>
      </c>
      <c r="C21" s="30">
        <f t="shared" si="1"/>
        <v>0</v>
      </c>
      <c r="D21" s="28">
        <v>0</v>
      </c>
      <c r="E21" s="25">
        <f t="shared" si="0"/>
        <v>0</v>
      </c>
      <c r="F21" s="9">
        <f t="shared" si="2"/>
        <v>0</v>
      </c>
      <c r="G21" s="5"/>
      <c r="H21" s="23">
        <v>15</v>
      </c>
      <c r="I21" s="28">
        <v>0</v>
      </c>
      <c r="J21" s="28">
        <v>0</v>
      </c>
      <c r="K21" s="25">
        <f t="shared" si="3"/>
        <v>0</v>
      </c>
      <c r="L21" s="9">
        <f t="shared" si="4"/>
        <v>0</v>
      </c>
    </row>
    <row r="22" spans="1:12" x14ac:dyDescent="0.3">
      <c r="A22" s="23">
        <v>16</v>
      </c>
      <c r="B22" s="28">
        <v>0</v>
      </c>
      <c r="C22" s="30">
        <f t="shared" si="1"/>
        <v>0</v>
      </c>
      <c r="D22" s="28">
        <v>0</v>
      </c>
      <c r="E22" s="25">
        <f t="shared" si="0"/>
        <v>0</v>
      </c>
      <c r="F22" s="9">
        <f t="shared" si="2"/>
        <v>0</v>
      </c>
      <c r="G22" s="5"/>
      <c r="H22" s="23">
        <v>16</v>
      </c>
      <c r="I22" s="28">
        <v>0</v>
      </c>
      <c r="J22" s="28">
        <v>0</v>
      </c>
      <c r="K22" s="25">
        <f t="shared" si="3"/>
        <v>0</v>
      </c>
      <c r="L22" s="9">
        <f t="shared" si="4"/>
        <v>0</v>
      </c>
    </row>
    <row r="23" spans="1:12" x14ac:dyDescent="0.3">
      <c r="A23" s="23">
        <v>17</v>
      </c>
      <c r="B23" s="28">
        <v>0</v>
      </c>
      <c r="C23" s="30">
        <f t="shared" si="1"/>
        <v>0</v>
      </c>
      <c r="D23" s="28">
        <v>0</v>
      </c>
      <c r="E23" s="25">
        <f t="shared" si="0"/>
        <v>0</v>
      </c>
      <c r="F23" s="9">
        <f t="shared" si="2"/>
        <v>0</v>
      </c>
      <c r="G23" s="5"/>
      <c r="H23" s="23">
        <v>17</v>
      </c>
      <c r="I23" s="28">
        <v>0</v>
      </c>
      <c r="J23" s="28">
        <v>0</v>
      </c>
      <c r="K23" s="25">
        <f t="shared" si="3"/>
        <v>0</v>
      </c>
      <c r="L23" s="9">
        <f t="shared" si="4"/>
        <v>0</v>
      </c>
    </row>
    <row r="24" spans="1:12" x14ac:dyDescent="0.3">
      <c r="A24" s="23">
        <v>18</v>
      </c>
      <c r="B24" s="28">
        <v>0</v>
      </c>
      <c r="C24" s="30">
        <f t="shared" si="1"/>
        <v>0</v>
      </c>
      <c r="D24" s="28">
        <v>0</v>
      </c>
      <c r="E24" s="25">
        <f t="shared" si="0"/>
        <v>0</v>
      </c>
      <c r="F24" s="9">
        <f t="shared" si="2"/>
        <v>0</v>
      </c>
      <c r="G24" s="5"/>
      <c r="H24" s="23">
        <v>18</v>
      </c>
      <c r="I24" s="28">
        <v>0</v>
      </c>
      <c r="J24" s="28">
        <v>0</v>
      </c>
      <c r="K24" s="25">
        <f t="shared" si="3"/>
        <v>0</v>
      </c>
      <c r="L24" s="9">
        <f t="shared" si="4"/>
        <v>0</v>
      </c>
    </row>
    <row r="25" spans="1:12" x14ac:dyDescent="0.3">
      <c r="A25" s="23">
        <v>19</v>
      </c>
      <c r="B25" s="28">
        <v>0</v>
      </c>
      <c r="C25" s="30">
        <f t="shared" si="1"/>
        <v>0</v>
      </c>
      <c r="D25" s="28">
        <v>0</v>
      </c>
      <c r="E25" s="25">
        <f t="shared" si="0"/>
        <v>0</v>
      </c>
      <c r="F25" s="9">
        <f t="shared" si="2"/>
        <v>0</v>
      </c>
      <c r="G25" s="5"/>
      <c r="H25" s="23">
        <v>19</v>
      </c>
      <c r="I25" s="28">
        <v>0</v>
      </c>
      <c r="J25" s="28">
        <v>0</v>
      </c>
      <c r="K25" s="25">
        <f t="shared" si="3"/>
        <v>0</v>
      </c>
      <c r="L25" s="9">
        <f t="shared" si="4"/>
        <v>0</v>
      </c>
    </row>
    <row r="26" spans="1:12" x14ac:dyDescent="0.3">
      <c r="A26" s="23">
        <v>20</v>
      </c>
      <c r="B26" s="28">
        <v>0</v>
      </c>
      <c r="C26" s="30">
        <f t="shared" si="1"/>
        <v>0</v>
      </c>
      <c r="D26" s="28">
        <v>0</v>
      </c>
      <c r="E26" s="25">
        <f t="shared" si="0"/>
        <v>0</v>
      </c>
      <c r="F26" s="9">
        <f t="shared" si="2"/>
        <v>0</v>
      </c>
      <c r="G26" s="5"/>
      <c r="H26" s="23">
        <v>20</v>
      </c>
      <c r="I26" s="28">
        <v>0</v>
      </c>
      <c r="J26" s="28">
        <v>0</v>
      </c>
      <c r="K26" s="25">
        <f t="shared" si="3"/>
        <v>0</v>
      </c>
      <c r="L26" s="9">
        <f t="shared" si="4"/>
        <v>0</v>
      </c>
    </row>
    <row r="27" spans="1:12" x14ac:dyDescent="0.3">
      <c r="A27" s="23">
        <v>21</v>
      </c>
      <c r="B27" s="28">
        <v>0</v>
      </c>
      <c r="C27" s="30">
        <f t="shared" si="1"/>
        <v>0</v>
      </c>
      <c r="D27" s="28">
        <v>0</v>
      </c>
      <c r="E27" s="25">
        <f t="shared" si="0"/>
        <v>0</v>
      </c>
      <c r="F27" s="9">
        <f t="shared" si="2"/>
        <v>0</v>
      </c>
      <c r="G27" s="5"/>
      <c r="H27" s="23">
        <v>21</v>
      </c>
      <c r="I27" s="28">
        <v>0</v>
      </c>
      <c r="J27" s="28">
        <v>0</v>
      </c>
      <c r="K27" s="25">
        <f t="shared" si="3"/>
        <v>0</v>
      </c>
      <c r="L27" s="9">
        <f t="shared" si="4"/>
        <v>0</v>
      </c>
    </row>
    <row r="28" spans="1:12" x14ac:dyDescent="0.3">
      <c r="A28" s="23">
        <v>22</v>
      </c>
      <c r="B28" s="28">
        <v>0</v>
      </c>
      <c r="C28" s="30">
        <f t="shared" si="1"/>
        <v>0</v>
      </c>
      <c r="D28" s="28">
        <v>0</v>
      </c>
      <c r="E28" s="25">
        <f t="shared" si="0"/>
        <v>0</v>
      </c>
      <c r="F28" s="9">
        <f t="shared" si="2"/>
        <v>0</v>
      </c>
      <c r="G28" s="5"/>
      <c r="H28" s="23">
        <v>22</v>
      </c>
      <c r="I28" s="28">
        <v>0</v>
      </c>
      <c r="J28" s="28">
        <v>0</v>
      </c>
      <c r="K28" s="25">
        <f t="shared" si="3"/>
        <v>0</v>
      </c>
      <c r="L28" s="9">
        <f t="shared" si="4"/>
        <v>0</v>
      </c>
    </row>
    <row r="29" spans="1:12" x14ac:dyDescent="0.3">
      <c r="A29" s="23">
        <v>23</v>
      </c>
      <c r="B29" s="28">
        <v>0</v>
      </c>
      <c r="C29" s="30">
        <f t="shared" si="1"/>
        <v>0</v>
      </c>
      <c r="D29" s="28">
        <v>0</v>
      </c>
      <c r="E29" s="25">
        <f t="shared" si="0"/>
        <v>0</v>
      </c>
      <c r="F29" s="9">
        <f t="shared" si="2"/>
        <v>0</v>
      </c>
      <c r="G29" s="5"/>
      <c r="H29" s="23">
        <v>23</v>
      </c>
      <c r="I29" s="28">
        <v>0</v>
      </c>
      <c r="J29" s="28">
        <v>0</v>
      </c>
      <c r="K29" s="25">
        <f t="shared" si="3"/>
        <v>0</v>
      </c>
      <c r="L29" s="9">
        <f t="shared" si="4"/>
        <v>0</v>
      </c>
    </row>
    <row r="30" spans="1:12" x14ac:dyDescent="0.3">
      <c r="A30" s="23">
        <v>24</v>
      </c>
      <c r="B30" s="28">
        <v>0</v>
      </c>
      <c r="C30" s="30">
        <f t="shared" si="1"/>
        <v>0</v>
      </c>
      <c r="D30" s="28">
        <v>0</v>
      </c>
      <c r="E30" s="25">
        <f t="shared" si="0"/>
        <v>0</v>
      </c>
      <c r="F30" s="9">
        <f t="shared" si="2"/>
        <v>0</v>
      </c>
      <c r="G30" s="5"/>
      <c r="H30" s="23">
        <v>24</v>
      </c>
      <c r="I30" s="28">
        <v>0</v>
      </c>
      <c r="J30" s="28">
        <v>0</v>
      </c>
      <c r="K30" s="25">
        <f t="shared" si="3"/>
        <v>0</v>
      </c>
      <c r="L30" s="9">
        <f t="shared" si="4"/>
        <v>0</v>
      </c>
    </row>
    <row r="31" spans="1:12" x14ac:dyDescent="0.3">
      <c r="A31" s="23">
        <v>25</v>
      </c>
      <c r="B31" s="28">
        <v>0</v>
      </c>
      <c r="C31" s="30">
        <f t="shared" si="1"/>
        <v>0</v>
      </c>
      <c r="D31" s="28">
        <v>0</v>
      </c>
      <c r="E31" s="25">
        <f t="shared" si="0"/>
        <v>0</v>
      </c>
      <c r="F31" s="9">
        <f t="shared" si="2"/>
        <v>0</v>
      </c>
      <c r="G31" s="5"/>
      <c r="H31" s="23">
        <v>25</v>
      </c>
      <c r="I31" s="28">
        <v>0</v>
      </c>
      <c r="J31" s="28">
        <v>0</v>
      </c>
      <c r="K31" s="25">
        <f t="shared" si="3"/>
        <v>0</v>
      </c>
      <c r="L31" s="9">
        <f t="shared" si="4"/>
        <v>0</v>
      </c>
    </row>
    <row r="32" spans="1:12" x14ac:dyDescent="0.3">
      <c r="A32" s="23">
        <v>26</v>
      </c>
      <c r="B32" s="28">
        <v>0</v>
      </c>
      <c r="C32" s="30">
        <f t="shared" si="1"/>
        <v>0</v>
      </c>
      <c r="D32" s="28">
        <v>0</v>
      </c>
      <c r="E32" s="25">
        <f t="shared" si="0"/>
        <v>0</v>
      </c>
      <c r="F32" s="9">
        <f t="shared" si="2"/>
        <v>0</v>
      </c>
      <c r="G32" s="5"/>
      <c r="H32" s="23">
        <v>26</v>
      </c>
      <c r="I32" s="28">
        <v>0</v>
      </c>
      <c r="J32" s="28">
        <v>0</v>
      </c>
      <c r="K32" s="25">
        <f t="shared" si="3"/>
        <v>0</v>
      </c>
      <c r="L32" s="9">
        <f t="shared" si="4"/>
        <v>0</v>
      </c>
    </row>
    <row r="33" spans="1:14" x14ac:dyDescent="0.3">
      <c r="A33" s="23">
        <v>27</v>
      </c>
      <c r="B33" s="28">
        <v>0</v>
      </c>
      <c r="C33" s="30">
        <f t="shared" si="1"/>
        <v>0</v>
      </c>
      <c r="D33" s="28">
        <v>0</v>
      </c>
      <c r="E33" s="25">
        <f t="shared" si="0"/>
        <v>0</v>
      </c>
      <c r="F33" s="9">
        <f t="shared" si="2"/>
        <v>0</v>
      </c>
      <c r="G33" s="5"/>
      <c r="H33" s="23">
        <v>27</v>
      </c>
      <c r="I33" s="28">
        <v>0</v>
      </c>
      <c r="J33" s="28">
        <v>0</v>
      </c>
      <c r="K33" s="25">
        <f t="shared" si="3"/>
        <v>0</v>
      </c>
      <c r="L33" s="9">
        <f t="shared" si="4"/>
        <v>0</v>
      </c>
    </row>
    <row r="34" spans="1:14" x14ac:dyDescent="0.3">
      <c r="A34" s="23">
        <v>28</v>
      </c>
      <c r="B34" s="28">
        <v>0</v>
      </c>
      <c r="C34" s="30">
        <f t="shared" si="1"/>
        <v>0</v>
      </c>
      <c r="D34" s="28">
        <v>0</v>
      </c>
      <c r="E34" s="25">
        <f t="shared" si="0"/>
        <v>0</v>
      </c>
      <c r="F34" s="9">
        <f t="shared" si="2"/>
        <v>0</v>
      </c>
      <c r="G34" s="5"/>
      <c r="H34" s="23">
        <v>28</v>
      </c>
      <c r="I34" s="28">
        <v>0</v>
      </c>
      <c r="J34" s="28">
        <v>0</v>
      </c>
      <c r="K34" s="25">
        <f t="shared" si="3"/>
        <v>0</v>
      </c>
      <c r="L34" s="9">
        <f t="shared" si="4"/>
        <v>0</v>
      </c>
    </row>
    <row r="35" spans="1:14" x14ac:dyDescent="0.3">
      <c r="A35" s="23">
        <v>29</v>
      </c>
      <c r="B35" s="28">
        <v>0</v>
      </c>
      <c r="C35" s="30">
        <f t="shared" si="1"/>
        <v>0</v>
      </c>
      <c r="D35" s="28">
        <v>0</v>
      </c>
      <c r="E35" s="25">
        <f t="shared" si="0"/>
        <v>0</v>
      </c>
      <c r="F35" s="9">
        <f t="shared" si="2"/>
        <v>0</v>
      </c>
      <c r="G35" s="5"/>
      <c r="H35" s="23">
        <v>29</v>
      </c>
      <c r="I35" s="28">
        <v>0</v>
      </c>
      <c r="J35" s="28">
        <v>0</v>
      </c>
      <c r="K35" s="25">
        <f t="shared" si="3"/>
        <v>0</v>
      </c>
      <c r="L35" s="9">
        <f t="shared" si="4"/>
        <v>0</v>
      </c>
    </row>
    <row r="36" spans="1:14" x14ac:dyDescent="0.3">
      <c r="A36" s="23">
        <v>30</v>
      </c>
      <c r="B36" s="28">
        <v>0</v>
      </c>
      <c r="C36" s="30">
        <f t="shared" si="1"/>
        <v>0</v>
      </c>
      <c r="D36" s="28">
        <v>0</v>
      </c>
      <c r="E36" s="25">
        <f t="shared" si="0"/>
        <v>0</v>
      </c>
      <c r="F36" s="9">
        <f t="shared" si="2"/>
        <v>0</v>
      </c>
      <c r="G36" s="5"/>
      <c r="H36" s="23">
        <v>30</v>
      </c>
      <c r="I36" s="28">
        <v>0</v>
      </c>
      <c r="J36" s="28">
        <v>0</v>
      </c>
      <c r="K36" s="25">
        <f t="shared" si="3"/>
        <v>0</v>
      </c>
      <c r="L36" s="9">
        <f t="shared" si="4"/>
        <v>0</v>
      </c>
    </row>
    <row r="37" spans="1:14" ht="15" thickBot="1" x14ac:dyDescent="0.35">
      <c r="A37" s="24">
        <v>31</v>
      </c>
      <c r="B37" s="29">
        <v>0</v>
      </c>
      <c r="C37" s="31">
        <f t="shared" si="1"/>
        <v>0</v>
      </c>
      <c r="D37" s="29">
        <v>0</v>
      </c>
      <c r="E37" s="26">
        <f t="shared" si="0"/>
        <v>0</v>
      </c>
      <c r="F37" s="10">
        <f t="shared" si="2"/>
        <v>0</v>
      </c>
      <c r="G37" s="5"/>
      <c r="H37" s="24">
        <v>31</v>
      </c>
      <c r="I37" s="37">
        <v>0</v>
      </c>
      <c r="J37" s="37">
        <v>0</v>
      </c>
      <c r="K37" s="26">
        <f t="shared" si="3"/>
        <v>0</v>
      </c>
      <c r="L37" s="10">
        <f t="shared" si="4"/>
        <v>0</v>
      </c>
    </row>
    <row r="38" spans="1:14" ht="30" customHeight="1" thickBot="1" x14ac:dyDescent="0.35">
      <c r="A38" s="11" t="s">
        <v>9</v>
      </c>
      <c r="B38" s="13">
        <f>SUM(B7:B37)</f>
        <v>0</v>
      </c>
      <c r="C38" s="13">
        <f>SUM(C7:C37)</f>
        <v>0</v>
      </c>
      <c r="D38" s="13">
        <f>SUM(D7:D37)</f>
        <v>0</v>
      </c>
      <c r="E38" s="13">
        <f t="shared" si="0"/>
        <v>0</v>
      </c>
      <c r="F38" s="12">
        <f t="shared" si="2"/>
        <v>0</v>
      </c>
      <c r="G38" s="5"/>
      <c r="H38" s="66" t="s">
        <v>10</v>
      </c>
      <c r="I38" s="67"/>
      <c r="J38" s="67"/>
      <c r="K38" s="13">
        <f>K37</f>
        <v>0</v>
      </c>
      <c r="L38" s="12">
        <f>L37</f>
        <v>0</v>
      </c>
    </row>
    <row r="39" spans="1:14" ht="15" thickBot="1" x14ac:dyDescent="0.35">
      <c r="A39" s="59" t="s">
        <v>14</v>
      </c>
      <c r="B39" s="60"/>
      <c r="C39" s="60"/>
      <c r="D39" s="60"/>
      <c r="E39" s="60"/>
      <c r="F39" s="61"/>
      <c r="G39" s="5"/>
      <c r="H39" s="5"/>
      <c r="I39" s="5"/>
      <c r="J39" s="5"/>
      <c r="K39" s="5"/>
      <c r="L39" s="5"/>
    </row>
    <row r="40" spans="1:14" ht="15" thickBot="1" x14ac:dyDescent="0.35">
      <c r="A40" s="32" t="s">
        <v>15</v>
      </c>
      <c r="B40" s="35">
        <v>0</v>
      </c>
      <c r="C40" s="36" t="s">
        <v>17</v>
      </c>
      <c r="D40" s="35">
        <v>0</v>
      </c>
      <c r="E40" s="33" t="s">
        <v>17</v>
      </c>
      <c r="F40" s="14">
        <f>B40+D40</f>
        <v>0</v>
      </c>
      <c r="G40" s="5"/>
      <c r="H40" s="5"/>
      <c r="I40" s="5"/>
      <c r="J40" s="5"/>
      <c r="K40" s="5"/>
      <c r="L40" s="5"/>
    </row>
    <row r="41" spans="1:14" x14ac:dyDescent="0.3">
      <c r="A41" s="15" t="s">
        <v>16</v>
      </c>
      <c r="B41" s="38">
        <f>B38-B40</f>
        <v>0</v>
      </c>
      <c r="C41" s="9">
        <f>B41*1.5</f>
        <v>0</v>
      </c>
      <c r="D41" s="38">
        <f>D38-D40</f>
        <v>0</v>
      </c>
      <c r="E41" s="9">
        <f>C41+D41</f>
        <v>0</v>
      </c>
      <c r="F41" s="16" t="s">
        <v>17</v>
      </c>
      <c r="G41" s="5"/>
      <c r="H41" s="5"/>
      <c r="I41" s="5"/>
      <c r="J41" s="5"/>
      <c r="K41" s="5"/>
      <c r="L41" s="5"/>
    </row>
    <row r="42" spans="1:14" x14ac:dyDescent="0.3">
      <c r="A42" s="17" t="s">
        <v>16</v>
      </c>
      <c r="B42" s="8" t="s">
        <v>0</v>
      </c>
      <c r="C42" s="8" t="s">
        <v>1</v>
      </c>
      <c r="D42" s="4"/>
      <c r="E42" s="4"/>
      <c r="F42" s="18"/>
    </row>
    <row r="43" spans="1:14" ht="15" thickBot="1" x14ac:dyDescent="0.35">
      <c r="A43" s="19"/>
      <c r="B43" s="42">
        <f>INT(ROUND(E41*60,0)/60)</f>
        <v>0</v>
      </c>
      <c r="C43" s="42">
        <f>MOD(ROUND(E41*60,0),60)</f>
        <v>0</v>
      </c>
      <c r="D43" s="21"/>
      <c r="E43" s="21"/>
      <c r="F43" s="22"/>
    </row>
    <row r="44" spans="1:14" ht="15" thickBot="1" x14ac:dyDescent="0.35"/>
    <row r="45" spans="1:14" ht="15" thickBot="1" x14ac:dyDescent="0.35">
      <c r="A45" s="68" t="s">
        <v>20</v>
      </c>
      <c r="B45" s="69"/>
      <c r="C45" s="69"/>
      <c r="D45" s="69"/>
      <c r="E45" s="69"/>
      <c r="F45" s="70"/>
      <c r="G45" s="5"/>
      <c r="H45" s="5"/>
      <c r="I45" s="55"/>
      <c r="J45" s="55"/>
      <c r="K45" s="5"/>
      <c r="L45" s="5"/>
    </row>
    <row r="46" spans="1:14" x14ac:dyDescent="0.3">
      <c r="A46" s="6"/>
      <c r="B46" s="43" t="s">
        <v>0</v>
      </c>
      <c r="C46" s="40" t="s">
        <v>1</v>
      </c>
      <c r="D46" s="6"/>
      <c r="E46" s="6"/>
      <c r="F46" s="6"/>
      <c r="L46" s="46" t="s">
        <v>21</v>
      </c>
      <c r="M46" s="47"/>
      <c r="N46" s="47"/>
    </row>
    <row r="47" spans="1:14" ht="15" thickBot="1" x14ac:dyDescent="0.35">
      <c r="A47" s="6"/>
      <c r="B47" s="51">
        <f>August!K38</f>
        <v>0</v>
      </c>
      <c r="C47" s="52">
        <f>August!L38</f>
        <v>0</v>
      </c>
      <c r="D47" s="6"/>
      <c r="E47" s="6"/>
      <c r="F47" s="6"/>
    </row>
  </sheetData>
  <sheetProtection algorithmName="SHA-512" hashValue="okcn7Wf3gtDQ/F+QJEv1k/nv674ee0tN+WLtNJMyJ7g6AUzha+I7M5ComphCBzfkcCwaFbZDctTYH0IPaVDUtQ==" saltValue="9yRNR2O1Xvm/9Um/zZQluA==" spinCount="100000" sheet="1" objects="1" scenarios="1"/>
  <mergeCells count="10">
    <mergeCell ref="H38:J38"/>
    <mergeCell ref="A39:F39"/>
    <mergeCell ref="A45:F45"/>
    <mergeCell ref="I45:J45"/>
    <mergeCell ref="A2:L2"/>
    <mergeCell ref="I3:J4"/>
    <mergeCell ref="B5:D5"/>
    <mergeCell ref="E5:F5"/>
    <mergeCell ref="I5:J5"/>
    <mergeCell ref="K5:L5"/>
  </mergeCells>
  <pageMargins left="0.7" right="0.7" top="0.75" bottom="0.75" header="0.3" footer="0.3"/>
  <pageSetup paperSize="9" orientation="portrait" r:id="rId1"/>
  <headerFooter>
    <oddFooter>&amp;R&amp;8©Odborový zväz školstva/2026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Január</vt:lpstr>
      <vt:lpstr>Február</vt:lpstr>
      <vt:lpstr>Marec</vt:lpstr>
      <vt:lpstr>Apríl</vt:lpstr>
      <vt:lpstr>Máj</vt:lpstr>
      <vt:lpstr>Jún</vt:lpstr>
      <vt:lpstr>Júl</vt:lpstr>
      <vt:lpstr>August</vt:lpstr>
      <vt:lpstr>September</vt:lpstr>
      <vt:lpstr>Október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Mikluš</dc:creator>
  <cp:keywords/>
  <dc:description/>
  <cp:lastModifiedBy>Asus</cp:lastModifiedBy>
  <cp:revision/>
  <cp:lastPrinted>2026-01-29T21:43:06Z</cp:lastPrinted>
  <dcterms:created xsi:type="dcterms:W3CDTF">2026-01-15T14:26:10Z</dcterms:created>
  <dcterms:modified xsi:type="dcterms:W3CDTF">2026-02-12T16:01:15Z</dcterms:modified>
  <cp:category/>
  <cp:contentStatus/>
</cp:coreProperties>
</file>